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perator\Desktop\Настя\на сайт виконком\19.11.2019\додаток до рішення № 701\"/>
    </mc:Choice>
  </mc:AlternateContent>
  <bookViews>
    <workbookView xWindow="0" yWindow="0" windowWidth="18495" windowHeight="1272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7" i="1" l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<sst xmlns="http://schemas.openxmlformats.org/spreadsheetml/2006/main" count="678" uniqueCount="159">
  <si>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</si>
  <si>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</si>
  <si>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</si>
  <si>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</si>
  <si>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</si>
  <si>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</si>
  <si>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</si>
  <si>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</si>
  <si>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</si>
  <si>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</si>
  <si>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</si>
  <si>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</si>
  <si>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</si>
  <si>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</si>
  <si>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</si>
  <si>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</si>
  <si>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</si>
  <si>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</si>
  <si>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</si>
  <si>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</si>
  <si>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</si>
  <si>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</si>
  <si>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</si>
  <si>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</si>
  <si>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</si>
  <si>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</si>
  <si>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</si>
  <si>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</si>
  <si>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</si>
  <si>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</si>
  <si>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</si>
  <si>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</si>
  <si>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</si>
  <si>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</si>
  <si>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</si>
  <si>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</si>
  <si>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</si>
  <si>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</si>
  <si>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</si>
  <si>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</si>
  <si>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</si>
  <si>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</si>
  <si>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</si>
  <si>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</si>
  <si>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</si>
  <si>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</si>
  <si>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</si>
  <si>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</si>
  <si>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</si>
  <si>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</si>
  <si>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</si>
  <si>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</si>
  <si>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</si>
  <si>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</si>
  <si>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</si>
  <si>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</si>
  <si>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</si>
  <si>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</si>
  <si>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</si>
  <si>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</si>
  <si>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</si>
  <si>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</si>
  <si>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</si>
  <si>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</si>
  <si>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</si>
  <si>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</si>
  <si>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</si>
  <si>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</si>
  <si>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</si>
  <si>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</si>
  <si>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</si>
  <si>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</si>
  <si>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</si>
  <si>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7130</t>
  </si>
  <si>
    <t>Здійснення заходів із землеустрою</t>
  </si>
  <si>
    <t>7330</t>
  </si>
  <si>
    <t>Будівництво1 інших об`єктів комунальної власності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</si>
  <si>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</si>
  <si>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</si>
  <si>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</si>
  <si>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</si>
  <si>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7670</t>
  </si>
  <si>
    <t>Внески до статутного капіталу суб`єктів господарювання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</si>
  <si>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</si>
  <si>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</si>
  <si>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</si>
  <si>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</si>
  <si>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</si>
  <si>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</si>
  <si>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</si>
  <si>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</si>
  <si>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</si>
  <si>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</si>
  <si>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</si>
  <si>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</si>
  <si>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</si>
  <si>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</si>
  <si>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</si>
  <si>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</si>
  <si>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</si>
  <si>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</si>
  <si>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</si>
  <si>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</si>
  <si>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</si>
  <si>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</si>
  <si>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</si>
  <si>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</si>
  <si>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</si>
  <si>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</si>
  <si>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</si>
  <si>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</si>
  <si>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</si>
  <si>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</si>
  <si>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</si>
  <si>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</si>
  <si>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</si>
  <si>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</si>
  <si>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</si>
  <si>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</si>
  <si>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</si>
  <si>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</si>
  <si>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</si>
  <si>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1162</t>
  </si>
  <si>
    <t>Інші програми та заходи у сфері освіти</t>
  </si>
  <si>
    <t>08</t>
  </si>
  <si>
    <t>Управління праці, соціального захисту та захисту населення від наслідків Чорнобильської катастрофи</t>
  </si>
  <si>
    <t>2250</t>
  </si>
  <si>
    <t>Видатки на відрядження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</si>
  <si>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</si>
  <si>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</si>
  <si>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7323</t>
  </si>
  <si>
    <t>Будівництво установ та закладів соціальної сфери</t>
  </si>
  <si>
    <t>10</t>
  </si>
  <si>
    <t>Відділ культури, національностей та релігії Бучанської міської ради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</si>
  <si>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</si>
  <si>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</si>
  <si>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</si>
  <si>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</si>
  <si>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</si>
  <si>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</si>
  <si>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</si>
  <si>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</si>
  <si>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</si>
  <si>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</si>
  <si>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</si>
  <si>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</si>
  <si>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</si>
  <si>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</si>
  <si>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5041</t>
  </si>
  <si>
    <t>Утримання та фінансова підтримка спортивних споруд</t>
  </si>
  <si>
    <t>Всього по бюджету</t>
  </si>
  <si>
    <t>Додаток 2</t>
  </si>
  <si>
    <t>грн.</t>
  </si>
  <si>
    <t xml:space="preserve">Аналіз фінансування установ </t>
  </si>
  <si>
    <t>за 9 місяців 2019 року</t>
  </si>
  <si>
    <t xml:space="preserve">                      Спеціальний фонд (разом)</t>
  </si>
  <si>
    <t>План на 
9 місяців 
2019 року з урахуванням змін</t>
  </si>
  <si>
    <t>Касові видатки за 9 місяців
2019 року</t>
  </si>
  <si>
    <t>В.о. керуючого справами                                                             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</si>
</sst>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2" fillId="0" borderId="1" xfId="0" quotePrefix="1" applyFont="1" applyBorder="1"/>
    <xf numFmtId="4" fontId="2" fillId="2" borderId="1" xfId="0" applyNumberFormat="1" applyFont="1" applyFill="1" applyBorder="1"/>
    <xf numFmtId="4" fontId="2" fillId="0" borderId="1" xfId="0" applyNumberFormat="1" applyFont="1" applyBorder="1"/>
    <xf numFmtId="4" fontId="0" fillId="0" borderId="0" xfId="0" applyNumberFormat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quotePrefix="1" applyFon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1" fillId="0" borderId="0" xfId="0" applyFont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0"/>
  <sheetViews>
    <sheetView tabSelected="1" topLeftCell="A315" workbookViewId="0">
      <selection activeCell="B341" sqref="B341"/>
    </sheetView>
  </sheetViews>
  <sheetFormatPr defaultRowHeight="12.75" x14ac:dyDescent="0.2"/>
  <cols>
    <col min="1" max="1" width="10.42578125" bestFit="1" customWidth="1"/>
    <col min="2" max="2" width="41.140625" customWidth="1"/>
    <col min="3" max="4" width="11.42578125" hidden="1" customWidth="1"/>
    <col min="5" max="5" width="12.28515625" bestFit="1" customWidth="1"/>
    <col min="6" max="6" width="11.42578125" hidden="1" customWidth="1"/>
    <col min="7" max="7" width="9.28515625" hidden="1" customWidth="1"/>
    <col min="8" max="8" width="12.28515625" bestFit="1" customWidth="1"/>
    <col min="9" max="9" width="9.42578125" hidden="1" customWidth="1"/>
    <col min="10" max="10" width="9.85546875" bestFit="1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23" t="s">
        <v>151</v>
      </c>
      <c r="K1" s="23"/>
      <c r="L1" s="23"/>
      <c r="M1" s="23"/>
      <c r="N1" s="23"/>
      <c r="O1" s="23"/>
      <c r="P1" s="23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1"/>
      <c r="B3" s="22" t="s">
        <v>153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"/>
      <c r="O3" s="1"/>
      <c r="P3" s="1"/>
    </row>
    <row r="4" spans="1:16" x14ac:dyDescent="0.2">
      <c r="B4" s="22" t="s">
        <v>154</v>
      </c>
      <c r="C4" s="22"/>
      <c r="D4" s="22"/>
      <c r="E4" s="22"/>
      <c r="F4" s="22"/>
      <c r="G4" s="22"/>
      <c r="H4" s="22"/>
      <c r="I4" s="22"/>
      <c r="J4" s="22"/>
      <c r="M4" s="1"/>
      <c r="N4" s="1"/>
      <c r="O4" s="1"/>
      <c r="P4" s="1"/>
    </row>
    <row r="5" spans="1:16" x14ac:dyDescent="0.2">
      <c r="A5" s="22" t="s">
        <v>155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1"/>
      <c r="N5" s="1"/>
      <c r="O5" s="1"/>
      <c r="P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1" t="s">
        <v>152</v>
      </c>
    </row>
    <row r="7" spans="1:16" ht="89.25" x14ac:dyDescent="0.2">
      <c r="A7" s="2" t="s">
        <v>0</v>
      </c>
      <c r="B7" s="2" t="s">
        <v>1</v>
      </c>
      <c r="C7" s="2" t="s">
        <v>2</v>
      </c>
      <c r="D7" s="2" t="s">
        <v>3</v>
      </c>
      <c r="E7" s="2" t="s">
        <v>156</v>
      </c>
      <c r="F7" s="2" t="s">
        <v>4</v>
      </c>
      <c r="G7" s="2" t="s">
        <v>5</v>
      </c>
      <c r="H7" s="2" t="s">
        <v>157</v>
      </c>
      <c r="I7" s="2" t="s">
        <v>6</v>
      </c>
      <c r="J7" s="2" t="s">
        <v>7</v>
      </c>
      <c r="K7" s="2" t="s">
        <v>8</v>
      </c>
      <c r="L7" s="2" t="s">
        <v>9</v>
      </c>
      <c r="M7" s="2" t="s">
        <v>10</v>
      </c>
      <c r="N7" s="2" t="s">
        <v>11</v>
      </c>
      <c r="O7" s="2" t="s">
        <v>12</v>
      </c>
      <c r="P7" s="2" t="s">
        <v>13</v>
      </c>
    </row>
    <row r="8" spans="1:16" x14ac:dyDescent="0.2">
      <c r="A8" s="2">
        <v>1</v>
      </c>
      <c r="B8" s="2">
        <v>2</v>
      </c>
      <c r="C8" s="2">
        <v>3</v>
      </c>
      <c r="D8" s="2">
        <v>4</v>
      </c>
      <c r="E8" s="2">
        <v>3</v>
      </c>
      <c r="F8" s="2">
        <v>6</v>
      </c>
      <c r="G8" s="2">
        <v>7</v>
      </c>
      <c r="H8" s="2">
        <v>4</v>
      </c>
      <c r="I8" s="2">
        <v>9</v>
      </c>
      <c r="J8" s="2">
        <v>5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6</v>
      </c>
    </row>
    <row r="9" spans="1:16" x14ac:dyDescent="0.2">
      <c r="A9" s="3">
        <v>10211100000</v>
      </c>
      <c r="B9" s="3" t="s">
        <v>14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">
      <c r="A10" s="5" t="s">
        <v>15</v>
      </c>
      <c r="B10" s="6" t="s">
        <v>16</v>
      </c>
      <c r="C10" s="7">
        <v>39327800</v>
      </c>
      <c r="D10" s="7">
        <v>64101995.809999995</v>
      </c>
      <c r="E10" s="9">
        <v>63400458.43</v>
      </c>
      <c r="F10" s="9">
        <v>51677386.380000003</v>
      </c>
      <c r="G10" s="9">
        <v>0</v>
      </c>
      <c r="H10" s="9">
        <v>51079787.779999994</v>
      </c>
      <c r="I10" s="9">
        <v>607378.64000000013</v>
      </c>
      <c r="J10" s="9">
        <v>20501</v>
      </c>
      <c r="K10" s="9">
        <f t="shared" ref="K10:K73" si="0">E10-F10</f>
        <v>11723072.049999997</v>
      </c>
      <c r="L10" s="9">
        <f t="shared" ref="L10:L73" si="1">D10-F10</f>
        <v>12424609.429999992</v>
      </c>
      <c r="M10" s="9">
        <f t="shared" ref="M10:M73" si="2">IF(E10=0,0,(F10/E10)*100)</f>
        <v>81.509483779295763</v>
      </c>
      <c r="N10" s="9">
        <f t="shared" ref="N10:N73" si="3">D10-H10</f>
        <v>13022208.030000001</v>
      </c>
      <c r="O10" s="9">
        <f t="shared" ref="O10:O73" si="4">E10-H10</f>
        <v>12320670.650000006</v>
      </c>
      <c r="P10" s="9">
        <f t="shared" ref="P10:P73" si="5">IF(E10=0,0,(H10/E10)*100)</f>
        <v>80.566906052259597</v>
      </c>
    </row>
    <row r="11" spans="1:16" x14ac:dyDescent="0.2">
      <c r="A11" s="8" t="s">
        <v>17</v>
      </c>
      <c r="B11" s="3" t="s">
        <v>18</v>
      </c>
      <c r="C11" s="4">
        <v>3064600</v>
      </c>
      <c r="D11" s="4">
        <v>4009716.58</v>
      </c>
      <c r="E11" s="10">
        <v>4006979.2</v>
      </c>
      <c r="F11" s="10">
        <v>2514712.67</v>
      </c>
      <c r="G11" s="10">
        <v>0</v>
      </c>
      <c r="H11" s="10">
        <v>2524492.71</v>
      </c>
      <c r="I11" s="10">
        <v>0</v>
      </c>
      <c r="J11" s="10">
        <v>0</v>
      </c>
      <c r="K11" s="10">
        <f t="shared" si="0"/>
        <v>1492266.5300000003</v>
      </c>
      <c r="L11" s="10">
        <f t="shared" si="1"/>
        <v>1495003.9100000001</v>
      </c>
      <c r="M11" s="10">
        <f t="shared" si="2"/>
        <v>62.758316040173099</v>
      </c>
      <c r="N11" s="10">
        <f t="shared" si="3"/>
        <v>1485223.87</v>
      </c>
      <c r="O11" s="10">
        <f t="shared" si="4"/>
        <v>1482486.4900000002</v>
      </c>
      <c r="P11" s="10">
        <f t="shared" si="5"/>
        <v>63.002391177872838</v>
      </c>
    </row>
    <row r="12" spans="1:16" x14ac:dyDescent="0.2">
      <c r="A12" s="8" t="s">
        <v>19</v>
      </c>
      <c r="B12" s="3" t="s">
        <v>20</v>
      </c>
      <c r="C12" s="4">
        <v>364400</v>
      </c>
      <c r="D12" s="4">
        <v>477849.52</v>
      </c>
      <c r="E12" s="10">
        <v>475437.14</v>
      </c>
      <c r="F12" s="10">
        <v>4950</v>
      </c>
      <c r="G12" s="10">
        <v>0</v>
      </c>
      <c r="H12" s="10">
        <v>14599.52</v>
      </c>
      <c r="I12" s="10">
        <v>0</v>
      </c>
      <c r="J12" s="10">
        <v>0</v>
      </c>
      <c r="K12" s="10">
        <f t="shared" si="0"/>
        <v>470487.14</v>
      </c>
      <c r="L12" s="10">
        <f t="shared" si="1"/>
        <v>472899.52</v>
      </c>
      <c r="M12" s="10">
        <f t="shared" si="2"/>
        <v>1.0411471009606024</v>
      </c>
      <c r="N12" s="10">
        <f t="shared" si="3"/>
        <v>463250</v>
      </c>
      <c r="O12" s="10">
        <f t="shared" si="4"/>
        <v>460837.62</v>
      </c>
      <c r="P12" s="10">
        <f t="shared" si="5"/>
        <v>3.0707571562457234</v>
      </c>
    </row>
    <row r="13" spans="1:16" x14ac:dyDescent="0.2">
      <c r="A13" s="8" t="s">
        <v>21</v>
      </c>
      <c r="B13" s="3" t="s">
        <v>22</v>
      </c>
      <c r="C13" s="4">
        <v>102200</v>
      </c>
      <c r="D13" s="4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f t="shared" si="0"/>
        <v>0</v>
      </c>
      <c r="L13" s="10">
        <f t="shared" si="1"/>
        <v>0</v>
      </c>
      <c r="M13" s="10">
        <f t="shared" si="2"/>
        <v>0</v>
      </c>
      <c r="N13" s="10">
        <f t="shared" si="3"/>
        <v>0</v>
      </c>
      <c r="O13" s="10">
        <f t="shared" si="4"/>
        <v>0</v>
      </c>
      <c r="P13" s="10">
        <f t="shared" si="5"/>
        <v>0</v>
      </c>
    </row>
    <row r="14" spans="1:16" x14ac:dyDescent="0.2">
      <c r="A14" s="8" t="s">
        <v>23</v>
      </c>
      <c r="B14" s="3" t="s">
        <v>24</v>
      </c>
      <c r="C14" s="4">
        <v>162200</v>
      </c>
      <c r="D14" s="4">
        <v>269200</v>
      </c>
      <c r="E14" s="10">
        <v>269200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f t="shared" si="0"/>
        <v>269200</v>
      </c>
      <c r="L14" s="10">
        <f t="shared" si="1"/>
        <v>269200</v>
      </c>
      <c r="M14" s="10">
        <f t="shared" si="2"/>
        <v>0</v>
      </c>
      <c r="N14" s="10">
        <f t="shared" si="3"/>
        <v>269200</v>
      </c>
      <c r="O14" s="10">
        <f t="shared" si="4"/>
        <v>269200</v>
      </c>
      <c r="P14" s="10">
        <f t="shared" si="5"/>
        <v>0</v>
      </c>
    </row>
    <row r="15" spans="1:16" ht="25.5" x14ac:dyDescent="0.2">
      <c r="A15" s="8" t="s">
        <v>25</v>
      </c>
      <c r="B15" s="12" t="s">
        <v>26</v>
      </c>
      <c r="C15" s="4">
        <v>100000</v>
      </c>
      <c r="D15" s="4">
        <v>208649.52</v>
      </c>
      <c r="E15" s="10">
        <v>206237.14</v>
      </c>
      <c r="F15" s="10">
        <v>4950</v>
      </c>
      <c r="G15" s="10">
        <v>0</v>
      </c>
      <c r="H15" s="10">
        <v>14599.52</v>
      </c>
      <c r="I15" s="10">
        <v>0</v>
      </c>
      <c r="J15" s="10">
        <v>0</v>
      </c>
      <c r="K15" s="10">
        <f t="shared" si="0"/>
        <v>201287.14</v>
      </c>
      <c r="L15" s="10">
        <f t="shared" si="1"/>
        <v>203699.52</v>
      </c>
      <c r="M15" s="10">
        <f t="shared" si="2"/>
        <v>2.4001496529674529</v>
      </c>
      <c r="N15" s="10">
        <f t="shared" si="3"/>
        <v>194050</v>
      </c>
      <c r="O15" s="10">
        <f t="shared" si="4"/>
        <v>191637.62000000002</v>
      </c>
      <c r="P15" s="10">
        <f t="shared" si="5"/>
        <v>7.0789965376750281</v>
      </c>
    </row>
    <row r="16" spans="1:16" ht="25.5" x14ac:dyDescent="0.2">
      <c r="A16" s="8" t="s">
        <v>27</v>
      </c>
      <c r="B16" s="12" t="s">
        <v>28</v>
      </c>
      <c r="C16" s="4">
        <v>100000</v>
      </c>
      <c r="D16" s="4">
        <v>199000</v>
      </c>
      <c r="E16" s="10">
        <v>199000</v>
      </c>
      <c r="F16" s="10">
        <v>4950</v>
      </c>
      <c r="G16" s="10">
        <v>0</v>
      </c>
      <c r="H16" s="10">
        <v>4950</v>
      </c>
      <c r="I16" s="10">
        <v>0</v>
      </c>
      <c r="J16" s="10">
        <v>0</v>
      </c>
      <c r="K16" s="10">
        <f t="shared" si="0"/>
        <v>194050</v>
      </c>
      <c r="L16" s="10">
        <f t="shared" si="1"/>
        <v>194050</v>
      </c>
      <c r="M16" s="10">
        <f t="shared" si="2"/>
        <v>2.4874371859296485</v>
      </c>
      <c r="N16" s="10">
        <f t="shared" si="3"/>
        <v>194050</v>
      </c>
      <c r="O16" s="10">
        <f t="shared" si="4"/>
        <v>194050</v>
      </c>
      <c r="P16" s="10">
        <f t="shared" si="5"/>
        <v>2.4874371859296485</v>
      </c>
    </row>
    <row r="17" spans="1:16" ht="38.25" x14ac:dyDescent="0.2">
      <c r="A17" s="8" t="s">
        <v>29</v>
      </c>
      <c r="B17" s="12" t="s">
        <v>30</v>
      </c>
      <c r="C17" s="4">
        <v>0</v>
      </c>
      <c r="D17" s="4">
        <v>9649.52</v>
      </c>
      <c r="E17" s="10">
        <v>7237.1399999999994</v>
      </c>
      <c r="F17" s="10">
        <v>0</v>
      </c>
      <c r="G17" s="10">
        <v>0</v>
      </c>
      <c r="H17" s="10">
        <v>9649.52</v>
      </c>
      <c r="I17" s="10">
        <v>0</v>
      </c>
      <c r="J17" s="10">
        <v>0</v>
      </c>
      <c r="K17" s="10">
        <f t="shared" si="0"/>
        <v>7237.1399999999994</v>
      </c>
      <c r="L17" s="10">
        <f t="shared" si="1"/>
        <v>9649.52</v>
      </c>
      <c r="M17" s="10">
        <f t="shared" si="2"/>
        <v>0</v>
      </c>
      <c r="N17" s="10">
        <f t="shared" si="3"/>
        <v>0</v>
      </c>
      <c r="O17" s="10">
        <f t="shared" si="4"/>
        <v>-2412.380000000001</v>
      </c>
      <c r="P17" s="10">
        <f t="shared" si="5"/>
        <v>133.33333333333334</v>
      </c>
    </row>
    <row r="18" spans="1:16" x14ac:dyDescent="0.2">
      <c r="A18" s="8" t="s">
        <v>31</v>
      </c>
      <c r="B18" s="3" t="s">
        <v>32</v>
      </c>
      <c r="C18" s="4">
        <v>2698900</v>
      </c>
      <c r="D18" s="4">
        <v>3530567.06</v>
      </c>
      <c r="E18" s="10">
        <v>3530567.06</v>
      </c>
      <c r="F18" s="10">
        <v>2509762.67</v>
      </c>
      <c r="G18" s="10">
        <v>0</v>
      </c>
      <c r="H18" s="10">
        <v>2509762.67</v>
      </c>
      <c r="I18" s="10">
        <v>0</v>
      </c>
      <c r="J18" s="10">
        <v>0</v>
      </c>
      <c r="K18" s="10">
        <f t="shared" si="0"/>
        <v>1020804.3900000001</v>
      </c>
      <c r="L18" s="10">
        <f t="shared" si="1"/>
        <v>1020804.3900000001</v>
      </c>
      <c r="M18" s="10">
        <f t="shared" si="2"/>
        <v>71.086673255258887</v>
      </c>
      <c r="N18" s="10">
        <f t="shared" si="3"/>
        <v>1020804.3900000001</v>
      </c>
      <c r="O18" s="10">
        <f t="shared" si="4"/>
        <v>1020804.3900000001</v>
      </c>
      <c r="P18" s="10">
        <f t="shared" si="5"/>
        <v>71.086673255258887</v>
      </c>
    </row>
    <row r="19" spans="1:16" ht="25.5" x14ac:dyDescent="0.2">
      <c r="A19" s="8" t="s">
        <v>33</v>
      </c>
      <c r="B19" s="12" t="s">
        <v>34</v>
      </c>
      <c r="C19" s="4">
        <v>2698900</v>
      </c>
      <c r="D19" s="4">
        <v>3530567.06</v>
      </c>
      <c r="E19" s="10">
        <v>3530567.06</v>
      </c>
      <c r="F19" s="10">
        <v>2509762.67</v>
      </c>
      <c r="G19" s="10">
        <v>0</v>
      </c>
      <c r="H19" s="10">
        <v>2509762.67</v>
      </c>
      <c r="I19" s="10">
        <v>0</v>
      </c>
      <c r="J19" s="10">
        <v>0</v>
      </c>
      <c r="K19" s="10">
        <f t="shared" si="0"/>
        <v>1020804.3900000001</v>
      </c>
      <c r="L19" s="10">
        <f t="shared" si="1"/>
        <v>1020804.3900000001</v>
      </c>
      <c r="M19" s="10">
        <f t="shared" si="2"/>
        <v>71.086673255258887</v>
      </c>
      <c r="N19" s="10">
        <f t="shared" si="3"/>
        <v>1020804.3900000001</v>
      </c>
      <c r="O19" s="10">
        <f t="shared" si="4"/>
        <v>1020804.3900000001</v>
      </c>
      <c r="P19" s="10">
        <f t="shared" si="5"/>
        <v>71.086673255258887</v>
      </c>
    </row>
    <row r="20" spans="1:16" x14ac:dyDescent="0.2">
      <c r="A20" s="8" t="s">
        <v>35</v>
      </c>
      <c r="B20" s="3" t="s">
        <v>36</v>
      </c>
      <c r="C20" s="4">
        <v>1300</v>
      </c>
      <c r="D20" s="4">
        <v>1300</v>
      </c>
      <c r="E20" s="10">
        <v>975.00000000000011</v>
      </c>
      <c r="F20" s="10">
        <v>0</v>
      </c>
      <c r="G20" s="10">
        <v>0</v>
      </c>
      <c r="H20" s="10">
        <v>130.52000000000001</v>
      </c>
      <c r="I20" s="10">
        <v>0</v>
      </c>
      <c r="J20" s="10">
        <v>0</v>
      </c>
      <c r="K20" s="10">
        <f t="shared" si="0"/>
        <v>975.00000000000011</v>
      </c>
      <c r="L20" s="10">
        <f t="shared" si="1"/>
        <v>1300</v>
      </c>
      <c r="M20" s="10">
        <f t="shared" si="2"/>
        <v>0</v>
      </c>
      <c r="N20" s="10">
        <f t="shared" si="3"/>
        <v>1169.48</v>
      </c>
      <c r="O20" s="10">
        <f t="shared" si="4"/>
        <v>844.48000000000013</v>
      </c>
      <c r="P20" s="10">
        <f t="shared" si="5"/>
        <v>13.386666666666667</v>
      </c>
    </row>
    <row r="21" spans="1:16" x14ac:dyDescent="0.2">
      <c r="A21" s="8" t="s">
        <v>37</v>
      </c>
      <c r="B21" s="3" t="s">
        <v>38</v>
      </c>
      <c r="C21" s="4">
        <v>36263200</v>
      </c>
      <c r="D21" s="4">
        <v>60092279.229999997</v>
      </c>
      <c r="E21" s="10">
        <v>59393479.229999997</v>
      </c>
      <c r="F21" s="10">
        <v>49162673.710000001</v>
      </c>
      <c r="G21" s="10">
        <v>0</v>
      </c>
      <c r="H21" s="10">
        <v>48555295.069999993</v>
      </c>
      <c r="I21" s="10">
        <v>607378.64000000013</v>
      </c>
      <c r="J21" s="10">
        <v>20501</v>
      </c>
      <c r="K21" s="10">
        <f t="shared" si="0"/>
        <v>10230805.519999996</v>
      </c>
      <c r="L21" s="10">
        <f t="shared" si="1"/>
        <v>10929605.519999996</v>
      </c>
      <c r="M21" s="10">
        <f t="shared" si="2"/>
        <v>82.774530718462515</v>
      </c>
      <c r="N21" s="10">
        <f t="shared" si="3"/>
        <v>11536984.160000004</v>
      </c>
      <c r="O21" s="10">
        <f t="shared" si="4"/>
        <v>10838184.160000004</v>
      </c>
      <c r="P21" s="10">
        <f t="shared" si="5"/>
        <v>81.751895493393533</v>
      </c>
    </row>
    <row r="22" spans="1:16" x14ac:dyDescent="0.2">
      <c r="A22" s="8" t="s">
        <v>39</v>
      </c>
      <c r="B22" s="3" t="s">
        <v>40</v>
      </c>
      <c r="C22" s="4">
        <v>995000</v>
      </c>
      <c r="D22" s="4">
        <v>5508938</v>
      </c>
      <c r="E22" s="10">
        <v>5508938</v>
      </c>
      <c r="F22" s="10">
        <v>4397485</v>
      </c>
      <c r="G22" s="10">
        <v>0</v>
      </c>
      <c r="H22" s="10">
        <v>4397485</v>
      </c>
      <c r="I22" s="10">
        <v>0</v>
      </c>
      <c r="J22" s="10">
        <v>0</v>
      </c>
      <c r="K22" s="10">
        <f t="shared" si="0"/>
        <v>1111453</v>
      </c>
      <c r="L22" s="10">
        <f t="shared" si="1"/>
        <v>1111453</v>
      </c>
      <c r="M22" s="10">
        <f t="shared" si="2"/>
        <v>79.82455057580971</v>
      </c>
      <c r="N22" s="10">
        <f t="shared" si="3"/>
        <v>1111453</v>
      </c>
      <c r="O22" s="10">
        <f t="shared" si="4"/>
        <v>1111453</v>
      </c>
      <c r="P22" s="10">
        <f t="shared" si="5"/>
        <v>79.82455057580971</v>
      </c>
    </row>
    <row r="23" spans="1:16" ht="25.5" x14ac:dyDescent="0.2">
      <c r="A23" s="8" t="s">
        <v>41</v>
      </c>
      <c r="B23" s="12" t="s">
        <v>42</v>
      </c>
      <c r="C23" s="4">
        <v>995000</v>
      </c>
      <c r="D23" s="4">
        <v>4266500</v>
      </c>
      <c r="E23" s="10">
        <v>4266500</v>
      </c>
      <c r="F23" s="10">
        <v>3943536</v>
      </c>
      <c r="G23" s="10">
        <v>0</v>
      </c>
      <c r="H23" s="10">
        <v>3943536</v>
      </c>
      <c r="I23" s="10">
        <v>0</v>
      </c>
      <c r="J23" s="10">
        <v>0</v>
      </c>
      <c r="K23" s="10">
        <f t="shared" si="0"/>
        <v>322964</v>
      </c>
      <c r="L23" s="10">
        <f t="shared" si="1"/>
        <v>322964</v>
      </c>
      <c r="M23" s="10">
        <f t="shared" si="2"/>
        <v>92.430235556076411</v>
      </c>
      <c r="N23" s="10">
        <f t="shared" si="3"/>
        <v>322964</v>
      </c>
      <c r="O23" s="10">
        <f t="shared" si="4"/>
        <v>322964</v>
      </c>
      <c r="P23" s="10">
        <f t="shared" si="5"/>
        <v>92.430235556076411</v>
      </c>
    </row>
    <row r="24" spans="1:16" x14ac:dyDescent="0.2">
      <c r="A24" s="8" t="s">
        <v>43</v>
      </c>
      <c r="B24" s="3" t="s">
        <v>44</v>
      </c>
      <c r="C24" s="4">
        <v>0</v>
      </c>
      <c r="D24" s="4">
        <v>296985</v>
      </c>
      <c r="E24" s="10">
        <v>296985</v>
      </c>
      <c r="F24" s="10">
        <v>288949</v>
      </c>
      <c r="G24" s="10">
        <v>0</v>
      </c>
      <c r="H24" s="10">
        <v>288949</v>
      </c>
      <c r="I24" s="10">
        <v>0</v>
      </c>
      <c r="J24" s="10">
        <v>0</v>
      </c>
      <c r="K24" s="10">
        <f t="shared" si="0"/>
        <v>8036</v>
      </c>
      <c r="L24" s="10">
        <f t="shared" si="1"/>
        <v>8036</v>
      </c>
      <c r="M24" s="10">
        <f t="shared" si="2"/>
        <v>97.294139434651584</v>
      </c>
      <c r="N24" s="10">
        <f t="shared" si="3"/>
        <v>8036</v>
      </c>
      <c r="O24" s="10">
        <f t="shared" si="4"/>
        <v>8036</v>
      </c>
      <c r="P24" s="10">
        <f t="shared" si="5"/>
        <v>97.294139434651584</v>
      </c>
    </row>
    <row r="25" spans="1:16" x14ac:dyDescent="0.2">
      <c r="A25" s="8" t="s">
        <v>45</v>
      </c>
      <c r="B25" s="3" t="s">
        <v>46</v>
      </c>
      <c r="C25" s="4">
        <v>0</v>
      </c>
      <c r="D25" s="4">
        <v>296985</v>
      </c>
      <c r="E25" s="10">
        <v>296985</v>
      </c>
      <c r="F25" s="10">
        <v>288949</v>
      </c>
      <c r="G25" s="10">
        <v>0</v>
      </c>
      <c r="H25" s="10">
        <v>288949</v>
      </c>
      <c r="I25" s="10">
        <v>0</v>
      </c>
      <c r="J25" s="10">
        <v>0</v>
      </c>
      <c r="K25" s="10">
        <f t="shared" si="0"/>
        <v>8036</v>
      </c>
      <c r="L25" s="10">
        <f t="shared" si="1"/>
        <v>8036</v>
      </c>
      <c r="M25" s="10">
        <f t="shared" si="2"/>
        <v>97.294139434651584</v>
      </c>
      <c r="N25" s="10">
        <f t="shared" si="3"/>
        <v>8036</v>
      </c>
      <c r="O25" s="10">
        <f t="shared" si="4"/>
        <v>8036</v>
      </c>
      <c r="P25" s="10">
        <f t="shared" si="5"/>
        <v>97.294139434651584</v>
      </c>
    </row>
    <row r="26" spans="1:16" x14ac:dyDescent="0.2">
      <c r="A26" s="8" t="s">
        <v>47</v>
      </c>
      <c r="B26" s="3" t="s">
        <v>48</v>
      </c>
      <c r="C26" s="4">
        <v>0</v>
      </c>
      <c r="D26" s="4">
        <v>945453</v>
      </c>
      <c r="E26" s="10">
        <v>945453</v>
      </c>
      <c r="F26" s="10">
        <v>165000</v>
      </c>
      <c r="G26" s="10">
        <v>0</v>
      </c>
      <c r="H26" s="10">
        <v>165000</v>
      </c>
      <c r="I26" s="10">
        <v>0</v>
      </c>
      <c r="J26" s="10">
        <v>0</v>
      </c>
      <c r="K26" s="10">
        <f t="shared" si="0"/>
        <v>780453</v>
      </c>
      <c r="L26" s="10">
        <f t="shared" si="1"/>
        <v>780453</v>
      </c>
      <c r="M26" s="10">
        <f t="shared" si="2"/>
        <v>17.45195160415166</v>
      </c>
      <c r="N26" s="10">
        <f t="shared" si="3"/>
        <v>780453</v>
      </c>
      <c r="O26" s="10">
        <f t="shared" si="4"/>
        <v>780453</v>
      </c>
      <c r="P26" s="10">
        <f t="shared" si="5"/>
        <v>17.45195160415166</v>
      </c>
    </row>
    <row r="27" spans="1:16" x14ac:dyDescent="0.2">
      <c r="A27" s="8" t="s">
        <v>49</v>
      </c>
      <c r="B27" s="3" t="s">
        <v>50</v>
      </c>
      <c r="C27" s="4">
        <v>0</v>
      </c>
      <c r="D27" s="4">
        <v>945453</v>
      </c>
      <c r="E27" s="10">
        <v>945453</v>
      </c>
      <c r="F27" s="10">
        <v>165000</v>
      </c>
      <c r="G27" s="10">
        <v>0</v>
      </c>
      <c r="H27" s="10">
        <v>165000</v>
      </c>
      <c r="I27" s="10">
        <v>0</v>
      </c>
      <c r="J27" s="10">
        <v>0</v>
      </c>
      <c r="K27" s="10">
        <f t="shared" si="0"/>
        <v>780453</v>
      </c>
      <c r="L27" s="10">
        <f t="shared" si="1"/>
        <v>780453</v>
      </c>
      <c r="M27" s="10">
        <f t="shared" si="2"/>
        <v>17.45195160415166</v>
      </c>
      <c r="N27" s="10">
        <f t="shared" si="3"/>
        <v>780453</v>
      </c>
      <c r="O27" s="10">
        <f t="shared" si="4"/>
        <v>780453</v>
      </c>
      <c r="P27" s="10">
        <f t="shared" si="5"/>
        <v>17.45195160415166</v>
      </c>
    </row>
    <row r="28" spans="1:16" x14ac:dyDescent="0.2">
      <c r="A28" s="8" t="s">
        <v>51</v>
      </c>
      <c r="B28" s="3" t="s">
        <v>52</v>
      </c>
      <c r="C28" s="4">
        <v>35268200</v>
      </c>
      <c r="D28" s="4">
        <v>54583341.229999997</v>
      </c>
      <c r="E28" s="10">
        <v>53884541.229999997</v>
      </c>
      <c r="F28" s="10">
        <v>44765188.710000001</v>
      </c>
      <c r="G28" s="10">
        <v>0</v>
      </c>
      <c r="H28" s="10">
        <v>44157810.07</v>
      </c>
      <c r="I28" s="10">
        <v>607378.64000000013</v>
      </c>
      <c r="J28" s="10">
        <v>20501</v>
      </c>
      <c r="K28" s="10">
        <f t="shared" si="0"/>
        <v>9119352.5199999958</v>
      </c>
      <c r="L28" s="10">
        <f t="shared" si="1"/>
        <v>9818152.5199999958</v>
      </c>
      <c r="M28" s="10">
        <f t="shared" si="2"/>
        <v>83.076124781177811</v>
      </c>
      <c r="N28" s="10">
        <f t="shared" si="3"/>
        <v>10425531.159999996</v>
      </c>
      <c r="O28" s="10">
        <f t="shared" si="4"/>
        <v>9726731.1599999964</v>
      </c>
      <c r="P28" s="10">
        <f t="shared" si="5"/>
        <v>81.948939458382767</v>
      </c>
    </row>
    <row r="29" spans="1:16" ht="25.5" x14ac:dyDescent="0.2">
      <c r="A29" s="8" t="s">
        <v>53</v>
      </c>
      <c r="B29" s="12" t="s">
        <v>54</v>
      </c>
      <c r="C29" s="4">
        <v>17795600</v>
      </c>
      <c r="D29" s="4">
        <v>44051255.079999998</v>
      </c>
      <c r="E29" s="10">
        <v>43352455.079999998</v>
      </c>
      <c r="F29" s="10">
        <v>35256201.560000002</v>
      </c>
      <c r="G29" s="10">
        <v>0</v>
      </c>
      <c r="H29" s="10">
        <v>34648822.920000002</v>
      </c>
      <c r="I29" s="10">
        <v>607378.64000000013</v>
      </c>
      <c r="J29" s="10">
        <v>20501</v>
      </c>
      <c r="K29" s="10">
        <f t="shared" si="0"/>
        <v>8096253.5199999958</v>
      </c>
      <c r="L29" s="10">
        <f t="shared" si="1"/>
        <v>8795053.5199999958</v>
      </c>
      <c r="M29" s="10">
        <f t="shared" si="2"/>
        <v>81.324578953926235</v>
      </c>
      <c r="N29" s="10">
        <f t="shared" si="3"/>
        <v>9402432.1599999964</v>
      </c>
      <c r="O29" s="10">
        <f t="shared" si="4"/>
        <v>8703632.1599999964</v>
      </c>
      <c r="P29" s="10">
        <f t="shared" si="5"/>
        <v>79.923554170256708</v>
      </c>
    </row>
    <row r="30" spans="1:16" ht="25.5" x14ac:dyDescent="0.2">
      <c r="A30" s="8" t="s">
        <v>55</v>
      </c>
      <c r="B30" s="12" t="s">
        <v>56</v>
      </c>
      <c r="C30" s="4">
        <v>17472600</v>
      </c>
      <c r="D30" s="4">
        <v>10532086.15</v>
      </c>
      <c r="E30" s="10">
        <v>10532086.15</v>
      </c>
      <c r="F30" s="10">
        <v>9508987.1500000004</v>
      </c>
      <c r="G30" s="10">
        <v>0</v>
      </c>
      <c r="H30" s="10">
        <v>9508987.1500000004</v>
      </c>
      <c r="I30" s="10">
        <v>0</v>
      </c>
      <c r="J30" s="10">
        <v>0</v>
      </c>
      <c r="K30" s="10">
        <f t="shared" si="0"/>
        <v>1023099</v>
      </c>
      <c r="L30" s="10">
        <f t="shared" si="1"/>
        <v>1023099</v>
      </c>
      <c r="M30" s="10">
        <f t="shared" si="2"/>
        <v>90.285884625051224</v>
      </c>
      <c r="N30" s="10">
        <f t="shared" si="3"/>
        <v>1023099</v>
      </c>
      <c r="O30" s="10">
        <f t="shared" si="4"/>
        <v>1023099</v>
      </c>
      <c r="P30" s="10">
        <f t="shared" si="5"/>
        <v>90.285884625051224</v>
      </c>
    </row>
    <row r="31" spans="1:16" ht="63.75" x14ac:dyDescent="0.2">
      <c r="A31" s="5" t="s">
        <v>57</v>
      </c>
      <c r="B31" s="13" t="s">
        <v>58</v>
      </c>
      <c r="C31" s="7">
        <v>802300</v>
      </c>
      <c r="D31" s="7">
        <v>4380434.5199999996</v>
      </c>
      <c r="E31" s="9">
        <v>4377697.1399999997</v>
      </c>
      <c r="F31" s="9">
        <v>4038785</v>
      </c>
      <c r="G31" s="9">
        <v>0</v>
      </c>
      <c r="H31" s="9">
        <v>4048565.04</v>
      </c>
      <c r="I31" s="9">
        <v>0</v>
      </c>
      <c r="J31" s="9">
        <v>0</v>
      </c>
      <c r="K31" s="9">
        <f t="shared" si="0"/>
        <v>338912.13999999966</v>
      </c>
      <c r="L31" s="9">
        <f t="shared" si="1"/>
        <v>341649.51999999955</v>
      </c>
      <c r="M31" s="9">
        <f t="shared" si="2"/>
        <v>92.258209529771179</v>
      </c>
      <c r="N31" s="9">
        <f t="shared" si="3"/>
        <v>331869.47999999952</v>
      </c>
      <c r="O31" s="9">
        <f t="shared" si="4"/>
        <v>329132.09999999963</v>
      </c>
      <c r="P31" s="9">
        <f t="shared" si="5"/>
        <v>92.481615573799161</v>
      </c>
    </row>
    <row r="32" spans="1:16" x14ac:dyDescent="0.2">
      <c r="A32" s="8" t="s">
        <v>17</v>
      </c>
      <c r="B32" s="3" t="s">
        <v>18</v>
      </c>
      <c r="C32" s="4">
        <v>1300</v>
      </c>
      <c r="D32" s="4">
        <v>10949.52</v>
      </c>
      <c r="E32" s="10">
        <v>8212.14</v>
      </c>
      <c r="F32" s="10">
        <v>0</v>
      </c>
      <c r="G32" s="10">
        <v>0</v>
      </c>
      <c r="H32" s="10">
        <v>9780.0400000000009</v>
      </c>
      <c r="I32" s="10">
        <v>0</v>
      </c>
      <c r="J32" s="10">
        <v>0</v>
      </c>
      <c r="K32" s="10">
        <f t="shared" si="0"/>
        <v>8212.14</v>
      </c>
      <c r="L32" s="10">
        <f t="shared" si="1"/>
        <v>10949.52</v>
      </c>
      <c r="M32" s="10">
        <f t="shared" si="2"/>
        <v>0</v>
      </c>
      <c r="N32" s="10">
        <f t="shared" si="3"/>
        <v>1169.4799999999996</v>
      </c>
      <c r="O32" s="10">
        <f t="shared" si="4"/>
        <v>-1567.9000000000015</v>
      </c>
      <c r="P32" s="10">
        <f t="shared" si="5"/>
        <v>119.0924655449128</v>
      </c>
    </row>
    <row r="33" spans="1:16" x14ac:dyDescent="0.2">
      <c r="A33" s="8" t="s">
        <v>19</v>
      </c>
      <c r="B33" s="3" t="s">
        <v>20</v>
      </c>
      <c r="C33" s="4">
        <v>0</v>
      </c>
      <c r="D33" s="4">
        <v>9649.52</v>
      </c>
      <c r="E33" s="10">
        <v>7237.1399999999994</v>
      </c>
      <c r="F33" s="10">
        <v>0</v>
      </c>
      <c r="G33" s="10">
        <v>0</v>
      </c>
      <c r="H33" s="10">
        <v>9649.52</v>
      </c>
      <c r="I33" s="10">
        <v>0</v>
      </c>
      <c r="J33" s="10">
        <v>0</v>
      </c>
      <c r="K33" s="10">
        <f t="shared" si="0"/>
        <v>7237.1399999999994</v>
      </c>
      <c r="L33" s="10">
        <f t="shared" si="1"/>
        <v>9649.52</v>
      </c>
      <c r="M33" s="10">
        <f t="shared" si="2"/>
        <v>0</v>
      </c>
      <c r="N33" s="10">
        <f t="shared" si="3"/>
        <v>0</v>
      </c>
      <c r="O33" s="10">
        <f t="shared" si="4"/>
        <v>-2412.380000000001</v>
      </c>
      <c r="P33" s="10">
        <f t="shared" si="5"/>
        <v>133.33333333333334</v>
      </c>
    </row>
    <row r="34" spans="1:16" ht="25.5" x14ac:dyDescent="0.2">
      <c r="A34" s="8" t="s">
        <v>25</v>
      </c>
      <c r="B34" s="12" t="s">
        <v>26</v>
      </c>
      <c r="C34" s="4">
        <v>0</v>
      </c>
      <c r="D34" s="4">
        <v>9649.52</v>
      </c>
      <c r="E34" s="10">
        <v>7237.1399999999994</v>
      </c>
      <c r="F34" s="10">
        <v>0</v>
      </c>
      <c r="G34" s="10">
        <v>0</v>
      </c>
      <c r="H34" s="10">
        <v>9649.52</v>
      </c>
      <c r="I34" s="10">
        <v>0</v>
      </c>
      <c r="J34" s="10">
        <v>0</v>
      </c>
      <c r="K34" s="10">
        <f t="shared" si="0"/>
        <v>7237.1399999999994</v>
      </c>
      <c r="L34" s="10">
        <f t="shared" si="1"/>
        <v>9649.52</v>
      </c>
      <c r="M34" s="10">
        <f t="shared" si="2"/>
        <v>0</v>
      </c>
      <c r="N34" s="10">
        <f t="shared" si="3"/>
        <v>0</v>
      </c>
      <c r="O34" s="10">
        <f t="shared" si="4"/>
        <v>-2412.380000000001</v>
      </c>
      <c r="P34" s="10">
        <f t="shared" si="5"/>
        <v>133.33333333333334</v>
      </c>
    </row>
    <row r="35" spans="1:16" ht="38.25" x14ac:dyDescent="0.2">
      <c r="A35" s="8" t="s">
        <v>29</v>
      </c>
      <c r="B35" s="12" t="s">
        <v>30</v>
      </c>
      <c r="C35" s="4">
        <v>0</v>
      </c>
      <c r="D35" s="4">
        <v>9649.52</v>
      </c>
      <c r="E35" s="10">
        <v>7237.1399999999994</v>
      </c>
      <c r="F35" s="10">
        <v>0</v>
      </c>
      <c r="G35" s="10">
        <v>0</v>
      </c>
      <c r="H35" s="10">
        <v>9649.52</v>
      </c>
      <c r="I35" s="10">
        <v>0</v>
      </c>
      <c r="J35" s="10">
        <v>0</v>
      </c>
      <c r="K35" s="10">
        <f t="shared" si="0"/>
        <v>7237.1399999999994</v>
      </c>
      <c r="L35" s="10">
        <f t="shared" si="1"/>
        <v>9649.52</v>
      </c>
      <c r="M35" s="10">
        <f t="shared" si="2"/>
        <v>0</v>
      </c>
      <c r="N35" s="10">
        <f t="shared" si="3"/>
        <v>0</v>
      </c>
      <c r="O35" s="10">
        <f t="shared" si="4"/>
        <v>-2412.380000000001</v>
      </c>
      <c r="P35" s="10">
        <f t="shared" si="5"/>
        <v>133.33333333333334</v>
      </c>
    </row>
    <row r="36" spans="1:16" x14ac:dyDescent="0.2">
      <c r="A36" s="8" t="s">
        <v>35</v>
      </c>
      <c r="B36" s="3" t="s">
        <v>36</v>
      </c>
      <c r="C36" s="4">
        <v>1300</v>
      </c>
      <c r="D36" s="4">
        <v>1300</v>
      </c>
      <c r="E36" s="10">
        <v>975.00000000000011</v>
      </c>
      <c r="F36" s="10">
        <v>0</v>
      </c>
      <c r="G36" s="10">
        <v>0</v>
      </c>
      <c r="H36" s="10">
        <v>130.52000000000001</v>
      </c>
      <c r="I36" s="10">
        <v>0</v>
      </c>
      <c r="J36" s="10">
        <v>0</v>
      </c>
      <c r="K36" s="10">
        <f t="shared" si="0"/>
        <v>975.00000000000011</v>
      </c>
      <c r="L36" s="10">
        <f t="shared" si="1"/>
        <v>1300</v>
      </c>
      <c r="M36" s="10">
        <f t="shared" si="2"/>
        <v>0</v>
      </c>
      <c r="N36" s="10">
        <f t="shared" si="3"/>
        <v>1169.48</v>
      </c>
      <c r="O36" s="10">
        <f t="shared" si="4"/>
        <v>844.48000000000013</v>
      </c>
      <c r="P36" s="10">
        <f t="shared" si="5"/>
        <v>13.386666666666667</v>
      </c>
    </row>
    <row r="37" spans="1:16" x14ac:dyDescent="0.2">
      <c r="A37" s="8" t="s">
        <v>37</v>
      </c>
      <c r="B37" s="3" t="s">
        <v>38</v>
      </c>
      <c r="C37" s="4">
        <v>801000</v>
      </c>
      <c r="D37" s="4">
        <v>4369485</v>
      </c>
      <c r="E37" s="10">
        <v>4369485</v>
      </c>
      <c r="F37" s="10">
        <v>4038785</v>
      </c>
      <c r="G37" s="10">
        <v>0</v>
      </c>
      <c r="H37" s="10">
        <v>4038785</v>
      </c>
      <c r="I37" s="10">
        <v>0</v>
      </c>
      <c r="J37" s="10">
        <v>0</v>
      </c>
      <c r="K37" s="10">
        <f t="shared" si="0"/>
        <v>330700</v>
      </c>
      <c r="L37" s="10">
        <f t="shared" si="1"/>
        <v>330700</v>
      </c>
      <c r="M37" s="10">
        <f t="shared" si="2"/>
        <v>92.43160235130685</v>
      </c>
      <c r="N37" s="10">
        <f t="shared" si="3"/>
        <v>330700</v>
      </c>
      <c r="O37" s="10">
        <f t="shared" si="4"/>
        <v>330700</v>
      </c>
      <c r="P37" s="10">
        <f t="shared" si="5"/>
        <v>92.43160235130685</v>
      </c>
    </row>
    <row r="38" spans="1:16" x14ac:dyDescent="0.2">
      <c r="A38" s="8" t="s">
        <v>39</v>
      </c>
      <c r="B38" s="3" t="s">
        <v>40</v>
      </c>
      <c r="C38" s="4">
        <v>801000</v>
      </c>
      <c r="D38" s="4">
        <v>4369485</v>
      </c>
      <c r="E38" s="10">
        <v>4369485</v>
      </c>
      <c r="F38" s="10">
        <v>4038785</v>
      </c>
      <c r="G38" s="10">
        <v>0</v>
      </c>
      <c r="H38" s="10">
        <v>4038785</v>
      </c>
      <c r="I38" s="10">
        <v>0</v>
      </c>
      <c r="J38" s="10">
        <v>0</v>
      </c>
      <c r="K38" s="10">
        <f t="shared" si="0"/>
        <v>330700</v>
      </c>
      <c r="L38" s="10">
        <f t="shared" si="1"/>
        <v>330700</v>
      </c>
      <c r="M38" s="10">
        <f t="shared" si="2"/>
        <v>92.43160235130685</v>
      </c>
      <c r="N38" s="10">
        <f t="shared" si="3"/>
        <v>330700</v>
      </c>
      <c r="O38" s="10">
        <f t="shared" si="4"/>
        <v>330700</v>
      </c>
      <c r="P38" s="10">
        <f t="shared" si="5"/>
        <v>92.43160235130685</v>
      </c>
    </row>
    <row r="39" spans="1:16" ht="25.5" x14ac:dyDescent="0.2">
      <c r="A39" s="8" t="s">
        <v>41</v>
      </c>
      <c r="B39" s="12" t="s">
        <v>42</v>
      </c>
      <c r="C39" s="4">
        <v>801000</v>
      </c>
      <c r="D39" s="4">
        <v>4072500</v>
      </c>
      <c r="E39" s="10">
        <v>4072500</v>
      </c>
      <c r="F39" s="10">
        <v>3749836</v>
      </c>
      <c r="G39" s="10">
        <v>0</v>
      </c>
      <c r="H39" s="10">
        <v>3749836</v>
      </c>
      <c r="I39" s="10">
        <v>0</v>
      </c>
      <c r="J39" s="10">
        <v>0</v>
      </c>
      <c r="K39" s="10">
        <f t="shared" si="0"/>
        <v>322664</v>
      </c>
      <c r="L39" s="10">
        <f t="shared" si="1"/>
        <v>322664</v>
      </c>
      <c r="M39" s="10">
        <f t="shared" si="2"/>
        <v>92.077004297114797</v>
      </c>
      <c r="N39" s="10">
        <f t="shared" si="3"/>
        <v>322664</v>
      </c>
      <c r="O39" s="10">
        <f t="shared" si="4"/>
        <v>322664</v>
      </c>
      <c r="P39" s="10">
        <f t="shared" si="5"/>
        <v>92.077004297114797</v>
      </c>
    </row>
    <row r="40" spans="1:16" x14ac:dyDescent="0.2">
      <c r="A40" s="8" t="s">
        <v>43</v>
      </c>
      <c r="B40" s="3" t="s">
        <v>44</v>
      </c>
      <c r="C40" s="4">
        <v>0</v>
      </c>
      <c r="D40" s="4">
        <v>296985</v>
      </c>
      <c r="E40" s="10">
        <v>296985</v>
      </c>
      <c r="F40" s="10">
        <v>288949</v>
      </c>
      <c r="G40" s="10">
        <v>0</v>
      </c>
      <c r="H40" s="10">
        <v>288949</v>
      </c>
      <c r="I40" s="10">
        <v>0</v>
      </c>
      <c r="J40" s="10">
        <v>0</v>
      </c>
      <c r="K40" s="10">
        <f t="shared" si="0"/>
        <v>8036</v>
      </c>
      <c r="L40" s="10">
        <f t="shared" si="1"/>
        <v>8036</v>
      </c>
      <c r="M40" s="10">
        <f t="shared" si="2"/>
        <v>97.294139434651584</v>
      </c>
      <c r="N40" s="10">
        <f t="shared" si="3"/>
        <v>8036</v>
      </c>
      <c r="O40" s="10">
        <f t="shared" si="4"/>
        <v>8036</v>
      </c>
      <c r="P40" s="10">
        <f t="shared" si="5"/>
        <v>97.294139434651584</v>
      </c>
    </row>
    <row r="41" spans="1:16" x14ac:dyDescent="0.2">
      <c r="A41" s="8" t="s">
        <v>45</v>
      </c>
      <c r="B41" s="3" t="s">
        <v>46</v>
      </c>
      <c r="C41" s="4">
        <v>0</v>
      </c>
      <c r="D41" s="4">
        <v>296985</v>
      </c>
      <c r="E41" s="10">
        <v>296985</v>
      </c>
      <c r="F41" s="10">
        <v>288949</v>
      </c>
      <c r="G41" s="10">
        <v>0</v>
      </c>
      <c r="H41" s="10">
        <v>288949</v>
      </c>
      <c r="I41" s="10">
        <v>0</v>
      </c>
      <c r="J41" s="10">
        <v>0</v>
      </c>
      <c r="K41" s="10">
        <f t="shared" si="0"/>
        <v>8036</v>
      </c>
      <c r="L41" s="10">
        <f t="shared" si="1"/>
        <v>8036</v>
      </c>
      <c r="M41" s="10">
        <f t="shared" si="2"/>
        <v>97.294139434651584</v>
      </c>
      <c r="N41" s="10">
        <f t="shared" si="3"/>
        <v>8036</v>
      </c>
      <c r="O41" s="10">
        <f t="shared" si="4"/>
        <v>8036</v>
      </c>
      <c r="P41" s="10">
        <f t="shared" si="5"/>
        <v>97.294139434651584</v>
      </c>
    </row>
    <row r="42" spans="1:16" x14ac:dyDescent="0.2">
      <c r="A42" s="5" t="s">
        <v>59</v>
      </c>
      <c r="B42" s="6" t="s">
        <v>60</v>
      </c>
      <c r="C42" s="7">
        <v>60000</v>
      </c>
      <c r="D42" s="7">
        <v>175000</v>
      </c>
      <c r="E42" s="9">
        <v>175000</v>
      </c>
      <c r="F42" s="9">
        <v>174282</v>
      </c>
      <c r="G42" s="9">
        <v>0</v>
      </c>
      <c r="H42" s="9">
        <v>174282</v>
      </c>
      <c r="I42" s="9">
        <v>0</v>
      </c>
      <c r="J42" s="9">
        <v>0</v>
      </c>
      <c r="K42" s="9">
        <f t="shared" si="0"/>
        <v>718</v>
      </c>
      <c r="L42" s="9">
        <f t="shared" si="1"/>
        <v>718</v>
      </c>
      <c r="M42" s="9">
        <f t="shared" si="2"/>
        <v>99.58971428571428</v>
      </c>
      <c r="N42" s="9">
        <f t="shared" si="3"/>
        <v>718</v>
      </c>
      <c r="O42" s="9">
        <f t="shared" si="4"/>
        <v>718</v>
      </c>
      <c r="P42" s="9">
        <f t="shared" si="5"/>
        <v>99.58971428571428</v>
      </c>
    </row>
    <row r="43" spans="1:16" x14ac:dyDescent="0.2">
      <c r="A43" s="8" t="s">
        <v>37</v>
      </c>
      <c r="B43" s="3" t="s">
        <v>38</v>
      </c>
      <c r="C43" s="4">
        <v>60000</v>
      </c>
      <c r="D43" s="4">
        <v>175000</v>
      </c>
      <c r="E43" s="10">
        <v>175000</v>
      </c>
      <c r="F43" s="10">
        <v>174282</v>
      </c>
      <c r="G43" s="10">
        <v>0</v>
      </c>
      <c r="H43" s="10">
        <v>174282</v>
      </c>
      <c r="I43" s="10">
        <v>0</v>
      </c>
      <c r="J43" s="10">
        <v>0</v>
      </c>
      <c r="K43" s="10">
        <f t="shared" si="0"/>
        <v>718</v>
      </c>
      <c r="L43" s="10">
        <f t="shared" si="1"/>
        <v>718</v>
      </c>
      <c r="M43" s="10">
        <f t="shared" si="2"/>
        <v>99.58971428571428</v>
      </c>
      <c r="N43" s="10">
        <f t="shared" si="3"/>
        <v>718</v>
      </c>
      <c r="O43" s="10">
        <f t="shared" si="4"/>
        <v>718</v>
      </c>
      <c r="P43" s="10">
        <f t="shared" si="5"/>
        <v>99.58971428571428</v>
      </c>
    </row>
    <row r="44" spans="1:16" x14ac:dyDescent="0.2">
      <c r="A44" s="8" t="s">
        <v>51</v>
      </c>
      <c r="B44" s="3" t="s">
        <v>52</v>
      </c>
      <c r="C44" s="4">
        <v>60000</v>
      </c>
      <c r="D44" s="4">
        <v>175000</v>
      </c>
      <c r="E44" s="10">
        <v>175000</v>
      </c>
      <c r="F44" s="10">
        <v>174282</v>
      </c>
      <c r="G44" s="10">
        <v>0</v>
      </c>
      <c r="H44" s="10">
        <v>174282</v>
      </c>
      <c r="I44" s="10">
        <v>0</v>
      </c>
      <c r="J44" s="10">
        <v>0</v>
      </c>
      <c r="K44" s="10">
        <f t="shared" si="0"/>
        <v>718</v>
      </c>
      <c r="L44" s="10">
        <f t="shared" si="1"/>
        <v>718</v>
      </c>
      <c r="M44" s="10">
        <f t="shared" si="2"/>
        <v>99.58971428571428</v>
      </c>
      <c r="N44" s="10">
        <f t="shared" si="3"/>
        <v>718</v>
      </c>
      <c r="O44" s="10">
        <f t="shared" si="4"/>
        <v>718</v>
      </c>
      <c r="P44" s="10">
        <f t="shared" si="5"/>
        <v>99.58971428571428</v>
      </c>
    </row>
    <row r="45" spans="1:16" ht="25.5" x14ac:dyDescent="0.2">
      <c r="A45" s="8" t="s">
        <v>53</v>
      </c>
      <c r="B45" s="12" t="s">
        <v>54</v>
      </c>
      <c r="C45" s="4">
        <v>60000</v>
      </c>
      <c r="D45" s="4">
        <v>175000</v>
      </c>
      <c r="E45" s="10">
        <v>175000</v>
      </c>
      <c r="F45" s="10">
        <v>174282</v>
      </c>
      <c r="G45" s="10">
        <v>0</v>
      </c>
      <c r="H45" s="10">
        <v>174282</v>
      </c>
      <c r="I45" s="10">
        <v>0</v>
      </c>
      <c r="J45" s="10">
        <v>0</v>
      </c>
      <c r="K45" s="10">
        <f t="shared" si="0"/>
        <v>718</v>
      </c>
      <c r="L45" s="10">
        <f t="shared" si="1"/>
        <v>718</v>
      </c>
      <c r="M45" s="10">
        <f t="shared" si="2"/>
        <v>99.58971428571428</v>
      </c>
      <c r="N45" s="10">
        <f t="shared" si="3"/>
        <v>718</v>
      </c>
      <c r="O45" s="10">
        <f t="shared" si="4"/>
        <v>718</v>
      </c>
      <c r="P45" s="10">
        <f t="shared" si="5"/>
        <v>99.58971428571428</v>
      </c>
    </row>
    <row r="46" spans="1:16" ht="25.5" x14ac:dyDescent="0.2">
      <c r="A46" s="5" t="s">
        <v>61</v>
      </c>
      <c r="B46" s="13" t="s">
        <v>62</v>
      </c>
      <c r="C46" s="7">
        <v>0</v>
      </c>
      <c r="D46" s="7">
        <v>1255004</v>
      </c>
      <c r="E46" s="9">
        <v>1255004</v>
      </c>
      <c r="F46" s="9">
        <v>646727</v>
      </c>
      <c r="G46" s="9">
        <v>0</v>
      </c>
      <c r="H46" s="9">
        <v>646727</v>
      </c>
      <c r="I46" s="9">
        <v>0</v>
      </c>
      <c r="J46" s="9">
        <v>0</v>
      </c>
      <c r="K46" s="9">
        <f t="shared" si="0"/>
        <v>608277</v>
      </c>
      <c r="L46" s="9">
        <f t="shared" si="1"/>
        <v>608277</v>
      </c>
      <c r="M46" s="9">
        <f t="shared" si="2"/>
        <v>51.531867627513542</v>
      </c>
      <c r="N46" s="9">
        <f t="shared" si="3"/>
        <v>608277</v>
      </c>
      <c r="O46" s="9">
        <f t="shared" si="4"/>
        <v>608277</v>
      </c>
      <c r="P46" s="9">
        <f t="shared" si="5"/>
        <v>51.531867627513542</v>
      </c>
    </row>
    <row r="47" spans="1:16" x14ac:dyDescent="0.2">
      <c r="A47" s="8" t="s">
        <v>37</v>
      </c>
      <c r="B47" s="3" t="s">
        <v>38</v>
      </c>
      <c r="C47" s="4">
        <v>0</v>
      </c>
      <c r="D47" s="4">
        <v>1255004</v>
      </c>
      <c r="E47" s="10">
        <v>1255004</v>
      </c>
      <c r="F47" s="10">
        <v>646727</v>
      </c>
      <c r="G47" s="10">
        <v>0</v>
      </c>
      <c r="H47" s="10">
        <v>646727</v>
      </c>
      <c r="I47" s="10">
        <v>0</v>
      </c>
      <c r="J47" s="10">
        <v>0</v>
      </c>
      <c r="K47" s="10">
        <f t="shared" si="0"/>
        <v>608277</v>
      </c>
      <c r="L47" s="10">
        <f t="shared" si="1"/>
        <v>608277</v>
      </c>
      <c r="M47" s="10">
        <f t="shared" si="2"/>
        <v>51.531867627513542</v>
      </c>
      <c r="N47" s="10">
        <f t="shared" si="3"/>
        <v>608277</v>
      </c>
      <c r="O47" s="10">
        <f t="shared" si="4"/>
        <v>608277</v>
      </c>
      <c r="P47" s="10">
        <f t="shared" si="5"/>
        <v>51.531867627513542</v>
      </c>
    </row>
    <row r="48" spans="1:16" x14ac:dyDescent="0.2">
      <c r="A48" s="8" t="s">
        <v>51</v>
      </c>
      <c r="B48" s="3" t="s">
        <v>52</v>
      </c>
      <c r="C48" s="4">
        <v>0</v>
      </c>
      <c r="D48" s="4">
        <v>1255004</v>
      </c>
      <c r="E48" s="10">
        <v>1255004</v>
      </c>
      <c r="F48" s="10">
        <v>646727</v>
      </c>
      <c r="G48" s="10">
        <v>0</v>
      </c>
      <c r="H48" s="10">
        <v>646727</v>
      </c>
      <c r="I48" s="10">
        <v>0</v>
      </c>
      <c r="J48" s="10">
        <v>0</v>
      </c>
      <c r="K48" s="10">
        <f t="shared" si="0"/>
        <v>608277</v>
      </c>
      <c r="L48" s="10">
        <f t="shared" si="1"/>
        <v>608277</v>
      </c>
      <c r="M48" s="10">
        <f t="shared" si="2"/>
        <v>51.531867627513542</v>
      </c>
      <c r="N48" s="10">
        <f t="shared" si="3"/>
        <v>608277</v>
      </c>
      <c r="O48" s="10">
        <f t="shared" si="4"/>
        <v>608277</v>
      </c>
      <c r="P48" s="10">
        <f t="shared" si="5"/>
        <v>51.531867627513542</v>
      </c>
    </row>
    <row r="49" spans="1:16" ht="25.5" x14ac:dyDescent="0.2">
      <c r="A49" s="8" t="s">
        <v>53</v>
      </c>
      <c r="B49" s="12" t="s">
        <v>54</v>
      </c>
      <c r="C49" s="4">
        <v>0</v>
      </c>
      <c r="D49" s="4">
        <v>1255004</v>
      </c>
      <c r="E49" s="10">
        <v>1255004</v>
      </c>
      <c r="F49" s="10">
        <v>646727</v>
      </c>
      <c r="G49" s="10">
        <v>0</v>
      </c>
      <c r="H49" s="10">
        <v>646727</v>
      </c>
      <c r="I49" s="10">
        <v>0</v>
      </c>
      <c r="J49" s="10">
        <v>0</v>
      </c>
      <c r="K49" s="10">
        <f t="shared" si="0"/>
        <v>608277</v>
      </c>
      <c r="L49" s="10">
        <f t="shared" si="1"/>
        <v>608277</v>
      </c>
      <c r="M49" s="10">
        <f t="shared" si="2"/>
        <v>51.531867627513542</v>
      </c>
      <c r="N49" s="10">
        <f t="shared" si="3"/>
        <v>608277</v>
      </c>
      <c r="O49" s="10">
        <f t="shared" si="4"/>
        <v>608277</v>
      </c>
      <c r="P49" s="10">
        <f t="shared" si="5"/>
        <v>51.531867627513542</v>
      </c>
    </row>
    <row r="50" spans="1:16" ht="38.25" x14ac:dyDescent="0.2">
      <c r="A50" s="5" t="s">
        <v>63</v>
      </c>
      <c r="B50" s="13" t="s">
        <v>64</v>
      </c>
      <c r="C50" s="7">
        <v>0</v>
      </c>
      <c r="D50" s="7">
        <v>1340000</v>
      </c>
      <c r="E50" s="9">
        <v>1340000</v>
      </c>
      <c r="F50" s="9">
        <v>1198548.55</v>
      </c>
      <c r="G50" s="9">
        <v>0</v>
      </c>
      <c r="H50" s="9">
        <v>1198548.55</v>
      </c>
      <c r="I50" s="9">
        <v>0</v>
      </c>
      <c r="J50" s="9">
        <v>0</v>
      </c>
      <c r="K50" s="9">
        <f t="shared" si="0"/>
        <v>141451.44999999995</v>
      </c>
      <c r="L50" s="9">
        <f t="shared" si="1"/>
        <v>141451.44999999995</v>
      </c>
      <c r="M50" s="9">
        <f t="shared" si="2"/>
        <v>89.44392164179105</v>
      </c>
      <c r="N50" s="9">
        <f t="shared" si="3"/>
        <v>141451.44999999995</v>
      </c>
      <c r="O50" s="9">
        <f t="shared" si="4"/>
        <v>141451.44999999995</v>
      </c>
      <c r="P50" s="9">
        <f t="shared" si="5"/>
        <v>89.44392164179105</v>
      </c>
    </row>
    <row r="51" spans="1:16" x14ac:dyDescent="0.2">
      <c r="A51" s="8" t="s">
        <v>37</v>
      </c>
      <c r="B51" s="3" t="s">
        <v>38</v>
      </c>
      <c r="C51" s="4">
        <v>0</v>
      </c>
      <c r="D51" s="4">
        <v>1340000</v>
      </c>
      <c r="E51" s="10">
        <v>1340000</v>
      </c>
      <c r="F51" s="10">
        <v>1198548.55</v>
      </c>
      <c r="G51" s="10">
        <v>0</v>
      </c>
      <c r="H51" s="10">
        <v>1198548.55</v>
      </c>
      <c r="I51" s="10">
        <v>0</v>
      </c>
      <c r="J51" s="10">
        <v>0</v>
      </c>
      <c r="K51" s="10">
        <f t="shared" si="0"/>
        <v>141451.44999999995</v>
      </c>
      <c r="L51" s="10">
        <f t="shared" si="1"/>
        <v>141451.44999999995</v>
      </c>
      <c r="M51" s="10">
        <f t="shared" si="2"/>
        <v>89.44392164179105</v>
      </c>
      <c r="N51" s="10">
        <f t="shared" si="3"/>
        <v>141451.44999999995</v>
      </c>
      <c r="O51" s="10">
        <f t="shared" si="4"/>
        <v>141451.44999999995</v>
      </c>
      <c r="P51" s="10">
        <f t="shared" si="5"/>
        <v>89.44392164179105</v>
      </c>
    </row>
    <row r="52" spans="1:16" x14ac:dyDescent="0.2">
      <c r="A52" s="8" t="s">
        <v>51</v>
      </c>
      <c r="B52" s="3" t="s">
        <v>52</v>
      </c>
      <c r="C52" s="4">
        <v>0</v>
      </c>
      <c r="D52" s="4">
        <v>1340000</v>
      </c>
      <c r="E52" s="10">
        <v>1340000</v>
      </c>
      <c r="F52" s="10">
        <v>1198548.55</v>
      </c>
      <c r="G52" s="10">
        <v>0</v>
      </c>
      <c r="H52" s="10">
        <v>1198548.55</v>
      </c>
      <c r="I52" s="10">
        <v>0</v>
      </c>
      <c r="J52" s="10">
        <v>0</v>
      </c>
      <c r="K52" s="10">
        <f t="shared" si="0"/>
        <v>141451.44999999995</v>
      </c>
      <c r="L52" s="10">
        <f t="shared" si="1"/>
        <v>141451.44999999995</v>
      </c>
      <c r="M52" s="10">
        <f t="shared" si="2"/>
        <v>89.44392164179105</v>
      </c>
      <c r="N52" s="10">
        <f t="shared" si="3"/>
        <v>141451.44999999995</v>
      </c>
      <c r="O52" s="10">
        <f t="shared" si="4"/>
        <v>141451.44999999995</v>
      </c>
      <c r="P52" s="10">
        <f t="shared" si="5"/>
        <v>89.44392164179105</v>
      </c>
    </row>
    <row r="53" spans="1:16" ht="25.5" x14ac:dyDescent="0.2">
      <c r="A53" s="8" t="s">
        <v>53</v>
      </c>
      <c r="B53" s="12" t="s">
        <v>54</v>
      </c>
      <c r="C53" s="4">
        <v>0</v>
      </c>
      <c r="D53" s="4">
        <v>1340000</v>
      </c>
      <c r="E53" s="10">
        <v>1340000</v>
      </c>
      <c r="F53" s="10">
        <v>1198548.55</v>
      </c>
      <c r="G53" s="10">
        <v>0</v>
      </c>
      <c r="H53" s="10">
        <v>1198548.55</v>
      </c>
      <c r="I53" s="10">
        <v>0</v>
      </c>
      <c r="J53" s="10">
        <v>0</v>
      </c>
      <c r="K53" s="10">
        <f t="shared" si="0"/>
        <v>141451.44999999995</v>
      </c>
      <c r="L53" s="10">
        <f t="shared" si="1"/>
        <v>141451.44999999995</v>
      </c>
      <c r="M53" s="10">
        <f t="shared" si="2"/>
        <v>89.44392164179105</v>
      </c>
      <c r="N53" s="10">
        <f t="shared" si="3"/>
        <v>141451.44999999995</v>
      </c>
      <c r="O53" s="10">
        <f t="shared" si="4"/>
        <v>141451.44999999995</v>
      </c>
      <c r="P53" s="10">
        <f t="shared" si="5"/>
        <v>89.44392164179105</v>
      </c>
    </row>
    <row r="54" spans="1:16" ht="25.5" x14ac:dyDescent="0.2">
      <c r="A54" s="5" t="s">
        <v>65</v>
      </c>
      <c r="B54" s="13" t="s">
        <v>66</v>
      </c>
      <c r="C54" s="7">
        <v>0</v>
      </c>
      <c r="D54" s="7">
        <v>1216543</v>
      </c>
      <c r="E54" s="9">
        <v>1216543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f t="shared" si="0"/>
        <v>1216543</v>
      </c>
      <c r="L54" s="9">
        <f t="shared" si="1"/>
        <v>1216543</v>
      </c>
      <c r="M54" s="9">
        <f t="shared" si="2"/>
        <v>0</v>
      </c>
      <c r="N54" s="9">
        <f t="shared" si="3"/>
        <v>1216543</v>
      </c>
      <c r="O54" s="9">
        <f t="shared" si="4"/>
        <v>1216543</v>
      </c>
      <c r="P54" s="9">
        <f t="shared" si="5"/>
        <v>0</v>
      </c>
    </row>
    <row r="55" spans="1:16" x14ac:dyDescent="0.2">
      <c r="A55" s="8" t="s">
        <v>37</v>
      </c>
      <c r="B55" s="3" t="s">
        <v>38</v>
      </c>
      <c r="C55" s="4">
        <v>0</v>
      </c>
      <c r="D55" s="4">
        <v>1216543</v>
      </c>
      <c r="E55" s="10">
        <v>1216543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f t="shared" si="0"/>
        <v>1216543</v>
      </c>
      <c r="L55" s="10">
        <f t="shared" si="1"/>
        <v>1216543</v>
      </c>
      <c r="M55" s="10">
        <f t="shared" si="2"/>
        <v>0</v>
      </c>
      <c r="N55" s="10">
        <f t="shared" si="3"/>
        <v>1216543</v>
      </c>
      <c r="O55" s="10">
        <f t="shared" si="4"/>
        <v>1216543</v>
      </c>
      <c r="P55" s="10">
        <f t="shared" si="5"/>
        <v>0</v>
      </c>
    </row>
    <row r="56" spans="1:16" x14ac:dyDescent="0.2">
      <c r="A56" s="8" t="s">
        <v>51</v>
      </c>
      <c r="B56" s="3" t="s">
        <v>52</v>
      </c>
      <c r="C56" s="4">
        <v>0</v>
      </c>
      <c r="D56" s="4">
        <v>1216543</v>
      </c>
      <c r="E56" s="10">
        <v>1216543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f t="shared" si="0"/>
        <v>1216543</v>
      </c>
      <c r="L56" s="10">
        <f t="shared" si="1"/>
        <v>1216543</v>
      </c>
      <c r="M56" s="10">
        <f t="shared" si="2"/>
        <v>0</v>
      </c>
      <c r="N56" s="10">
        <f t="shared" si="3"/>
        <v>1216543</v>
      </c>
      <c r="O56" s="10">
        <f t="shared" si="4"/>
        <v>1216543</v>
      </c>
      <c r="P56" s="10">
        <f t="shared" si="5"/>
        <v>0</v>
      </c>
    </row>
    <row r="57" spans="1:16" ht="25.5" x14ac:dyDescent="0.2">
      <c r="A57" s="8" t="s">
        <v>53</v>
      </c>
      <c r="B57" s="12" t="s">
        <v>54</v>
      </c>
      <c r="C57" s="4">
        <v>0</v>
      </c>
      <c r="D57" s="4">
        <v>1216543</v>
      </c>
      <c r="E57" s="10">
        <v>1216543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f t="shared" si="0"/>
        <v>1216543</v>
      </c>
      <c r="L57" s="10">
        <f t="shared" si="1"/>
        <v>1216543</v>
      </c>
      <c r="M57" s="10">
        <f t="shared" si="2"/>
        <v>0</v>
      </c>
      <c r="N57" s="10">
        <f t="shared" si="3"/>
        <v>1216543</v>
      </c>
      <c r="O57" s="10">
        <f t="shared" si="4"/>
        <v>1216543</v>
      </c>
      <c r="P57" s="10">
        <f t="shared" si="5"/>
        <v>0</v>
      </c>
    </row>
    <row r="58" spans="1:16" ht="25.5" x14ac:dyDescent="0.2">
      <c r="A58" s="5" t="s">
        <v>67</v>
      </c>
      <c r="B58" s="13" t="s">
        <v>68</v>
      </c>
      <c r="C58" s="7">
        <v>0</v>
      </c>
      <c r="D58" s="7">
        <v>358000</v>
      </c>
      <c r="E58" s="9">
        <v>358000</v>
      </c>
      <c r="F58" s="9">
        <v>295733</v>
      </c>
      <c r="G58" s="9">
        <v>0</v>
      </c>
      <c r="H58" s="9">
        <v>289972.8</v>
      </c>
      <c r="I58" s="9">
        <v>5760.2</v>
      </c>
      <c r="J58" s="9">
        <v>0</v>
      </c>
      <c r="K58" s="9">
        <f t="shared" si="0"/>
        <v>62267</v>
      </c>
      <c r="L58" s="9">
        <f t="shared" si="1"/>
        <v>62267</v>
      </c>
      <c r="M58" s="9">
        <f t="shared" si="2"/>
        <v>82.606983240223457</v>
      </c>
      <c r="N58" s="9">
        <f t="shared" si="3"/>
        <v>68027.200000000012</v>
      </c>
      <c r="O58" s="9">
        <f t="shared" si="4"/>
        <v>68027.200000000012</v>
      </c>
      <c r="P58" s="9">
        <f t="shared" si="5"/>
        <v>80.997988826815643</v>
      </c>
    </row>
    <row r="59" spans="1:16" x14ac:dyDescent="0.2">
      <c r="A59" s="8" t="s">
        <v>37</v>
      </c>
      <c r="B59" s="3" t="s">
        <v>38</v>
      </c>
      <c r="C59" s="4">
        <v>0</v>
      </c>
      <c r="D59" s="4">
        <v>358000</v>
      </c>
      <c r="E59" s="10">
        <v>358000</v>
      </c>
      <c r="F59" s="10">
        <v>295733</v>
      </c>
      <c r="G59" s="10">
        <v>0</v>
      </c>
      <c r="H59" s="10">
        <v>289972.8</v>
      </c>
      <c r="I59" s="10">
        <v>5760.2</v>
      </c>
      <c r="J59" s="10">
        <v>0</v>
      </c>
      <c r="K59" s="10">
        <f t="shared" si="0"/>
        <v>62267</v>
      </c>
      <c r="L59" s="10">
        <f t="shared" si="1"/>
        <v>62267</v>
      </c>
      <c r="M59" s="10">
        <f t="shared" si="2"/>
        <v>82.606983240223457</v>
      </c>
      <c r="N59" s="10">
        <f t="shared" si="3"/>
        <v>68027.200000000012</v>
      </c>
      <c r="O59" s="10">
        <f t="shared" si="4"/>
        <v>68027.200000000012</v>
      </c>
      <c r="P59" s="10">
        <f t="shared" si="5"/>
        <v>80.997988826815643</v>
      </c>
    </row>
    <row r="60" spans="1:16" x14ac:dyDescent="0.2">
      <c r="A60" s="8" t="s">
        <v>51</v>
      </c>
      <c r="B60" s="3" t="s">
        <v>52</v>
      </c>
      <c r="C60" s="4">
        <v>0</v>
      </c>
      <c r="D60" s="4">
        <v>358000</v>
      </c>
      <c r="E60" s="10">
        <v>358000</v>
      </c>
      <c r="F60" s="10">
        <v>295733</v>
      </c>
      <c r="G60" s="10">
        <v>0</v>
      </c>
      <c r="H60" s="10">
        <v>289972.8</v>
      </c>
      <c r="I60" s="10">
        <v>5760.2</v>
      </c>
      <c r="J60" s="10">
        <v>0</v>
      </c>
      <c r="K60" s="10">
        <f t="shared" si="0"/>
        <v>62267</v>
      </c>
      <c r="L60" s="10">
        <f t="shared" si="1"/>
        <v>62267</v>
      </c>
      <c r="M60" s="10">
        <f t="shared" si="2"/>
        <v>82.606983240223457</v>
      </c>
      <c r="N60" s="10">
        <f t="shared" si="3"/>
        <v>68027.200000000012</v>
      </c>
      <c r="O60" s="10">
        <f t="shared" si="4"/>
        <v>68027.200000000012</v>
      </c>
      <c r="P60" s="10">
        <f t="shared" si="5"/>
        <v>80.997988826815643</v>
      </c>
    </row>
    <row r="61" spans="1:16" ht="25.5" x14ac:dyDescent="0.2">
      <c r="A61" s="8" t="s">
        <v>53</v>
      </c>
      <c r="B61" s="12" t="s">
        <v>54</v>
      </c>
      <c r="C61" s="4">
        <v>0</v>
      </c>
      <c r="D61" s="4">
        <v>358000</v>
      </c>
      <c r="E61" s="10">
        <v>358000</v>
      </c>
      <c r="F61" s="10">
        <v>295733</v>
      </c>
      <c r="G61" s="10">
        <v>0</v>
      </c>
      <c r="H61" s="10">
        <v>289972.8</v>
      </c>
      <c r="I61" s="10">
        <v>5760.2</v>
      </c>
      <c r="J61" s="10">
        <v>0</v>
      </c>
      <c r="K61" s="10">
        <f t="shared" si="0"/>
        <v>62267</v>
      </c>
      <c r="L61" s="10">
        <f t="shared" si="1"/>
        <v>62267</v>
      </c>
      <c r="M61" s="10">
        <f t="shared" si="2"/>
        <v>82.606983240223457</v>
      </c>
      <c r="N61" s="10">
        <f t="shared" si="3"/>
        <v>68027.200000000012</v>
      </c>
      <c r="O61" s="10">
        <f t="shared" si="4"/>
        <v>68027.200000000012</v>
      </c>
      <c r="P61" s="10">
        <f t="shared" si="5"/>
        <v>80.997988826815643</v>
      </c>
    </row>
    <row r="62" spans="1:16" x14ac:dyDescent="0.2">
      <c r="A62" s="5" t="s">
        <v>69</v>
      </c>
      <c r="B62" s="6" t="s">
        <v>70</v>
      </c>
      <c r="C62" s="7">
        <v>6338300</v>
      </c>
      <c r="D62" s="7">
        <v>20108832</v>
      </c>
      <c r="E62" s="9">
        <v>19410032</v>
      </c>
      <c r="F62" s="9">
        <v>16192158.289999999</v>
      </c>
      <c r="G62" s="9">
        <v>0</v>
      </c>
      <c r="H62" s="9">
        <v>15995460.279999999</v>
      </c>
      <c r="I62" s="9">
        <v>196698.01</v>
      </c>
      <c r="J62" s="9">
        <v>20501</v>
      </c>
      <c r="K62" s="9">
        <f t="shared" si="0"/>
        <v>3217873.7100000009</v>
      </c>
      <c r="L62" s="9">
        <f t="shared" si="1"/>
        <v>3916673.7100000009</v>
      </c>
      <c r="M62" s="9">
        <f t="shared" si="2"/>
        <v>83.421595028797483</v>
      </c>
      <c r="N62" s="9">
        <f t="shared" si="3"/>
        <v>4113371.7200000007</v>
      </c>
      <c r="O62" s="9">
        <f t="shared" si="4"/>
        <v>3414571.7200000007</v>
      </c>
      <c r="P62" s="9">
        <f t="shared" si="5"/>
        <v>82.408211794807968</v>
      </c>
    </row>
    <row r="63" spans="1:16" x14ac:dyDescent="0.2">
      <c r="A63" s="8" t="s">
        <v>37</v>
      </c>
      <c r="B63" s="3" t="s">
        <v>38</v>
      </c>
      <c r="C63" s="4">
        <v>6338300</v>
      </c>
      <c r="D63" s="4">
        <v>20108832</v>
      </c>
      <c r="E63" s="10">
        <v>19410032</v>
      </c>
      <c r="F63" s="10">
        <v>16192158.289999999</v>
      </c>
      <c r="G63" s="10">
        <v>0</v>
      </c>
      <c r="H63" s="10">
        <v>15995460.279999999</v>
      </c>
      <c r="I63" s="10">
        <v>196698.01</v>
      </c>
      <c r="J63" s="10">
        <v>20501</v>
      </c>
      <c r="K63" s="10">
        <f t="shared" si="0"/>
        <v>3217873.7100000009</v>
      </c>
      <c r="L63" s="10">
        <f t="shared" si="1"/>
        <v>3916673.7100000009</v>
      </c>
      <c r="M63" s="10">
        <f t="shared" si="2"/>
        <v>83.421595028797483</v>
      </c>
      <c r="N63" s="10">
        <f t="shared" si="3"/>
        <v>4113371.7200000007</v>
      </c>
      <c r="O63" s="10">
        <f t="shared" si="4"/>
        <v>3414571.7200000007</v>
      </c>
      <c r="P63" s="10">
        <f t="shared" si="5"/>
        <v>82.408211794807968</v>
      </c>
    </row>
    <row r="64" spans="1:16" x14ac:dyDescent="0.2">
      <c r="A64" s="8" t="s">
        <v>51</v>
      </c>
      <c r="B64" s="3" t="s">
        <v>52</v>
      </c>
      <c r="C64" s="4">
        <v>6338300</v>
      </c>
      <c r="D64" s="4">
        <v>20108832</v>
      </c>
      <c r="E64" s="10">
        <v>19410032</v>
      </c>
      <c r="F64" s="10">
        <v>16192158.289999999</v>
      </c>
      <c r="G64" s="10">
        <v>0</v>
      </c>
      <c r="H64" s="10">
        <v>15995460.279999999</v>
      </c>
      <c r="I64" s="10">
        <v>196698.01</v>
      </c>
      <c r="J64" s="10">
        <v>20501</v>
      </c>
      <c r="K64" s="10">
        <f t="shared" si="0"/>
        <v>3217873.7100000009</v>
      </c>
      <c r="L64" s="10">
        <f t="shared" si="1"/>
        <v>3916673.7100000009</v>
      </c>
      <c r="M64" s="10">
        <f t="shared" si="2"/>
        <v>83.421595028797483</v>
      </c>
      <c r="N64" s="10">
        <f t="shared" si="3"/>
        <v>4113371.7200000007</v>
      </c>
      <c r="O64" s="10">
        <f t="shared" si="4"/>
        <v>3414571.7200000007</v>
      </c>
      <c r="P64" s="10">
        <f t="shared" si="5"/>
        <v>82.408211794807968</v>
      </c>
    </row>
    <row r="65" spans="1:16" ht="25.5" x14ac:dyDescent="0.2">
      <c r="A65" s="8" t="s">
        <v>53</v>
      </c>
      <c r="B65" s="12" t="s">
        <v>54</v>
      </c>
      <c r="C65" s="4">
        <v>6338300</v>
      </c>
      <c r="D65" s="4">
        <v>20108832</v>
      </c>
      <c r="E65" s="10">
        <v>19410032</v>
      </c>
      <c r="F65" s="10">
        <v>16192158.289999999</v>
      </c>
      <c r="G65" s="10">
        <v>0</v>
      </c>
      <c r="H65" s="10">
        <v>15995460.279999999</v>
      </c>
      <c r="I65" s="10">
        <v>196698.01</v>
      </c>
      <c r="J65" s="10">
        <v>20501</v>
      </c>
      <c r="K65" s="10">
        <f t="shared" si="0"/>
        <v>3217873.7100000009</v>
      </c>
      <c r="L65" s="10">
        <f t="shared" si="1"/>
        <v>3916673.7100000009</v>
      </c>
      <c r="M65" s="10">
        <f t="shared" si="2"/>
        <v>83.421595028797483</v>
      </c>
      <c r="N65" s="10">
        <f t="shared" si="3"/>
        <v>4113371.7200000007</v>
      </c>
      <c r="O65" s="10">
        <f t="shared" si="4"/>
        <v>3414571.7200000007</v>
      </c>
      <c r="P65" s="10">
        <f t="shared" si="5"/>
        <v>82.408211794807968</v>
      </c>
    </row>
    <row r="66" spans="1:16" x14ac:dyDescent="0.2">
      <c r="A66" s="5" t="s">
        <v>71</v>
      </c>
      <c r="B66" s="6" t="s">
        <v>72</v>
      </c>
      <c r="C66" s="7">
        <v>0</v>
      </c>
      <c r="D66" s="7">
        <v>171480</v>
      </c>
      <c r="E66" s="9">
        <v>171480</v>
      </c>
      <c r="F66" s="9">
        <v>165000</v>
      </c>
      <c r="G66" s="9">
        <v>0</v>
      </c>
      <c r="H66" s="9">
        <v>165000</v>
      </c>
      <c r="I66" s="9">
        <v>0</v>
      </c>
      <c r="J66" s="9">
        <v>0</v>
      </c>
      <c r="K66" s="9">
        <f t="shared" si="0"/>
        <v>6480</v>
      </c>
      <c r="L66" s="9">
        <f t="shared" si="1"/>
        <v>6480</v>
      </c>
      <c r="M66" s="9">
        <f t="shared" si="2"/>
        <v>96.221133659902023</v>
      </c>
      <c r="N66" s="9">
        <f t="shared" si="3"/>
        <v>6480</v>
      </c>
      <c r="O66" s="9">
        <f t="shared" si="4"/>
        <v>6480</v>
      </c>
      <c r="P66" s="9">
        <f t="shared" si="5"/>
        <v>96.221133659902023</v>
      </c>
    </row>
    <row r="67" spans="1:16" x14ac:dyDescent="0.2">
      <c r="A67" s="8" t="s">
        <v>37</v>
      </c>
      <c r="B67" s="3" t="s">
        <v>38</v>
      </c>
      <c r="C67" s="4">
        <v>0</v>
      </c>
      <c r="D67" s="4">
        <v>171480</v>
      </c>
      <c r="E67" s="10">
        <v>171480</v>
      </c>
      <c r="F67" s="10">
        <v>165000</v>
      </c>
      <c r="G67" s="10">
        <v>0</v>
      </c>
      <c r="H67" s="10">
        <v>165000</v>
      </c>
      <c r="I67" s="10">
        <v>0</v>
      </c>
      <c r="J67" s="10">
        <v>0</v>
      </c>
      <c r="K67" s="10">
        <f t="shared" si="0"/>
        <v>6480</v>
      </c>
      <c r="L67" s="10">
        <f t="shared" si="1"/>
        <v>6480</v>
      </c>
      <c r="M67" s="10">
        <f t="shared" si="2"/>
        <v>96.221133659902023</v>
      </c>
      <c r="N67" s="10">
        <f t="shared" si="3"/>
        <v>6480</v>
      </c>
      <c r="O67" s="10">
        <f t="shared" si="4"/>
        <v>6480</v>
      </c>
      <c r="P67" s="10">
        <f t="shared" si="5"/>
        <v>96.221133659902023</v>
      </c>
    </row>
    <row r="68" spans="1:16" x14ac:dyDescent="0.2">
      <c r="A68" s="8" t="s">
        <v>39</v>
      </c>
      <c r="B68" s="3" t="s">
        <v>40</v>
      </c>
      <c r="C68" s="4">
        <v>0</v>
      </c>
      <c r="D68" s="4">
        <v>171480</v>
      </c>
      <c r="E68" s="10">
        <v>171480</v>
      </c>
      <c r="F68" s="10">
        <v>165000</v>
      </c>
      <c r="G68" s="10">
        <v>0</v>
      </c>
      <c r="H68" s="10">
        <v>165000</v>
      </c>
      <c r="I68" s="10">
        <v>0</v>
      </c>
      <c r="J68" s="10">
        <v>0</v>
      </c>
      <c r="K68" s="10">
        <f t="shared" si="0"/>
        <v>6480</v>
      </c>
      <c r="L68" s="10">
        <f t="shared" si="1"/>
        <v>6480</v>
      </c>
      <c r="M68" s="10">
        <f t="shared" si="2"/>
        <v>96.221133659902023</v>
      </c>
      <c r="N68" s="10">
        <f t="shared" si="3"/>
        <v>6480</v>
      </c>
      <c r="O68" s="10">
        <f t="shared" si="4"/>
        <v>6480</v>
      </c>
      <c r="P68" s="10">
        <f t="shared" si="5"/>
        <v>96.221133659902023</v>
      </c>
    </row>
    <row r="69" spans="1:16" x14ac:dyDescent="0.2">
      <c r="A69" s="8" t="s">
        <v>47</v>
      </c>
      <c r="B69" s="3" t="s">
        <v>48</v>
      </c>
      <c r="C69" s="4">
        <v>0</v>
      </c>
      <c r="D69" s="4">
        <v>171480</v>
      </c>
      <c r="E69" s="10">
        <v>171480</v>
      </c>
      <c r="F69" s="10">
        <v>165000</v>
      </c>
      <c r="G69" s="10">
        <v>0</v>
      </c>
      <c r="H69" s="10">
        <v>165000</v>
      </c>
      <c r="I69" s="10">
        <v>0</v>
      </c>
      <c r="J69" s="10">
        <v>0</v>
      </c>
      <c r="K69" s="10">
        <f t="shared" si="0"/>
        <v>6480</v>
      </c>
      <c r="L69" s="10">
        <f t="shared" si="1"/>
        <v>6480</v>
      </c>
      <c r="M69" s="10">
        <f t="shared" si="2"/>
        <v>96.221133659902023</v>
      </c>
      <c r="N69" s="10">
        <f t="shared" si="3"/>
        <v>6480</v>
      </c>
      <c r="O69" s="10">
        <f t="shared" si="4"/>
        <v>6480</v>
      </c>
      <c r="P69" s="10">
        <f t="shared" si="5"/>
        <v>96.221133659902023</v>
      </c>
    </row>
    <row r="70" spans="1:16" x14ac:dyDescent="0.2">
      <c r="A70" s="8" t="s">
        <v>49</v>
      </c>
      <c r="B70" s="3" t="s">
        <v>50</v>
      </c>
      <c r="C70" s="4">
        <v>0</v>
      </c>
      <c r="D70" s="4">
        <v>171480</v>
      </c>
      <c r="E70" s="10">
        <v>171480</v>
      </c>
      <c r="F70" s="10">
        <v>165000</v>
      </c>
      <c r="G70" s="10">
        <v>0</v>
      </c>
      <c r="H70" s="10">
        <v>165000</v>
      </c>
      <c r="I70" s="10">
        <v>0</v>
      </c>
      <c r="J70" s="10">
        <v>0</v>
      </c>
      <c r="K70" s="10">
        <f t="shared" si="0"/>
        <v>6480</v>
      </c>
      <c r="L70" s="10">
        <f t="shared" si="1"/>
        <v>6480</v>
      </c>
      <c r="M70" s="10">
        <f t="shared" si="2"/>
        <v>96.221133659902023</v>
      </c>
      <c r="N70" s="10">
        <f t="shared" si="3"/>
        <v>6480</v>
      </c>
      <c r="O70" s="10">
        <f t="shared" si="4"/>
        <v>6480</v>
      </c>
      <c r="P70" s="10">
        <f t="shared" si="5"/>
        <v>96.221133659902023</v>
      </c>
    </row>
    <row r="71" spans="1:16" x14ac:dyDescent="0.2">
      <c r="A71" s="5" t="s">
        <v>73</v>
      </c>
      <c r="B71" s="6" t="s">
        <v>74</v>
      </c>
      <c r="C71" s="7">
        <v>0</v>
      </c>
      <c r="D71" s="7">
        <v>107000</v>
      </c>
      <c r="E71" s="9">
        <v>107000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f t="shared" si="0"/>
        <v>107000</v>
      </c>
      <c r="L71" s="9">
        <f t="shared" si="1"/>
        <v>107000</v>
      </c>
      <c r="M71" s="9">
        <f t="shared" si="2"/>
        <v>0</v>
      </c>
      <c r="N71" s="9">
        <f t="shared" si="3"/>
        <v>107000</v>
      </c>
      <c r="O71" s="9">
        <f t="shared" si="4"/>
        <v>107000</v>
      </c>
      <c r="P71" s="9">
        <f t="shared" si="5"/>
        <v>0</v>
      </c>
    </row>
    <row r="72" spans="1:16" x14ac:dyDescent="0.2">
      <c r="A72" s="8" t="s">
        <v>17</v>
      </c>
      <c r="B72" s="3" t="s">
        <v>18</v>
      </c>
      <c r="C72" s="4">
        <v>0</v>
      </c>
      <c r="D72" s="4">
        <v>107000</v>
      </c>
      <c r="E72" s="10">
        <v>107000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f t="shared" si="0"/>
        <v>107000</v>
      </c>
      <c r="L72" s="10">
        <f t="shared" si="1"/>
        <v>107000</v>
      </c>
      <c r="M72" s="10">
        <f t="shared" si="2"/>
        <v>0</v>
      </c>
      <c r="N72" s="10">
        <f t="shared" si="3"/>
        <v>107000</v>
      </c>
      <c r="O72" s="10">
        <f t="shared" si="4"/>
        <v>107000</v>
      </c>
      <c r="P72" s="10">
        <f t="shared" si="5"/>
        <v>0</v>
      </c>
    </row>
    <row r="73" spans="1:16" x14ac:dyDescent="0.2">
      <c r="A73" s="8" t="s">
        <v>19</v>
      </c>
      <c r="B73" s="3" t="s">
        <v>20</v>
      </c>
      <c r="C73" s="4">
        <v>0</v>
      </c>
      <c r="D73" s="4">
        <v>107000</v>
      </c>
      <c r="E73" s="10">
        <v>107000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f t="shared" si="0"/>
        <v>107000</v>
      </c>
      <c r="L73" s="10">
        <f t="shared" si="1"/>
        <v>107000</v>
      </c>
      <c r="M73" s="10">
        <f t="shared" si="2"/>
        <v>0</v>
      </c>
      <c r="N73" s="10">
        <f t="shared" si="3"/>
        <v>107000</v>
      </c>
      <c r="O73" s="10">
        <f t="shared" si="4"/>
        <v>107000</v>
      </c>
      <c r="P73" s="10">
        <f t="shared" si="5"/>
        <v>0</v>
      </c>
    </row>
    <row r="74" spans="1:16" x14ac:dyDescent="0.2">
      <c r="A74" s="8" t="s">
        <v>23</v>
      </c>
      <c r="B74" s="3" t="s">
        <v>24</v>
      </c>
      <c r="C74" s="4">
        <v>0</v>
      </c>
      <c r="D74" s="4">
        <v>107000</v>
      </c>
      <c r="E74" s="10">
        <v>107000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f t="shared" ref="K74:K137" si="6">E74-F74</f>
        <v>107000</v>
      </c>
      <c r="L74" s="10">
        <f t="shared" ref="L74:L137" si="7">D74-F74</f>
        <v>107000</v>
      </c>
      <c r="M74" s="10">
        <f t="shared" ref="M74:M137" si="8">IF(E74=0,0,(F74/E74)*100)</f>
        <v>0</v>
      </c>
      <c r="N74" s="10">
        <f t="shared" ref="N74:N137" si="9">D74-H74</f>
        <v>107000</v>
      </c>
      <c r="O74" s="10">
        <f t="shared" ref="O74:O137" si="10">E74-H74</f>
        <v>107000</v>
      </c>
      <c r="P74" s="10">
        <f t="shared" ref="P74:P137" si="11">IF(E74=0,0,(H74/E74)*100)</f>
        <v>0</v>
      </c>
    </row>
    <row r="75" spans="1:16" ht="25.5" x14ac:dyDescent="0.2">
      <c r="A75" s="5" t="s">
        <v>75</v>
      </c>
      <c r="B75" s="13" t="s">
        <v>76</v>
      </c>
      <c r="C75" s="7">
        <v>0</v>
      </c>
      <c r="D75" s="7">
        <v>1376955</v>
      </c>
      <c r="E75" s="9">
        <v>1376955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f t="shared" si="6"/>
        <v>1376955</v>
      </c>
      <c r="L75" s="9">
        <f t="shared" si="7"/>
        <v>1376955</v>
      </c>
      <c r="M75" s="9">
        <f t="shared" si="8"/>
        <v>0</v>
      </c>
      <c r="N75" s="9">
        <f t="shared" si="9"/>
        <v>1376955</v>
      </c>
      <c r="O75" s="9">
        <f t="shared" si="10"/>
        <v>1376955</v>
      </c>
      <c r="P75" s="9">
        <f t="shared" si="11"/>
        <v>0</v>
      </c>
    </row>
    <row r="76" spans="1:16" x14ac:dyDescent="0.2">
      <c r="A76" s="8" t="s">
        <v>37</v>
      </c>
      <c r="B76" s="3" t="s">
        <v>38</v>
      </c>
      <c r="C76" s="4">
        <v>0</v>
      </c>
      <c r="D76" s="4">
        <v>1376955</v>
      </c>
      <c r="E76" s="10">
        <v>1376955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f t="shared" si="6"/>
        <v>1376955</v>
      </c>
      <c r="L76" s="10">
        <f t="shared" si="7"/>
        <v>1376955</v>
      </c>
      <c r="M76" s="10">
        <f t="shared" si="8"/>
        <v>0</v>
      </c>
      <c r="N76" s="10">
        <f t="shared" si="9"/>
        <v>1376955</v>
      </c>
      <c r="O76" s="10">
        <f t="shared" si="10"/>
        <v>1376955</v>
      </c>
      <c r="P76" s="10">
        <f t="shared" si="11"/>
        <v>0</v>
      </c>
    </row>
    <row r="77" spans="1:16" x14ac:dyDescent="0.2">
      <c r="A77" s="8" t="s">
        <v>39</v>
      </c>
      <c r="B77" s="3" t="s">
        <v>40</v>
      </c>
      <c r="C77" s="4">
        <v>0</v>
      </c>
      <c r="D77" s="4">
        <v>773973</v>
      </c>
      <c r="E77" s="10">
        <v>773973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f t="shared" si="6"/>
        <v>773973</v>
      </c>
      <c r="L77" s="10">
        <f t="shared" si="7"/>
        <v>773973</v>
      </c>
      <c r="M77" s="10">
        <f t="shared" si="8"/>
        <v>0</v>
      </c>
      <c r="N77" s="10">
        <f t="shared" si="9"/>
        <v>773973</v>
      </c>
      <c r="O77" s="10">
        <f t="shared" si="10"/>
        <v>773973</v>
      </c>
      <c r="P77" s="10">
        <f t="shared" si="11"/>
        <v>0</v>
      </c>
    </row>
    <row r="78" spans="1:16" x14ac:dyDescent="0.2">
      <c r="A78" s="8" t="s">
        <v>47</v>
      </c>
      <c r="B78" s="3" t="s">
        <v>48</v>
      </c>
      <c r="C78" s="4">
        <v>0</v>
      </c>
      <c r="D78" s="4">
        <v>773973</v>
      </c>
      <c r="E78" s="10">
        <v>773973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f t="shared" si="6"/>
        <v>773973</v>
      </c>
      <c r="L78" s="10">
        <f t="shared" si="7"/>
        <v>773973</v>
      </c>
      <c r="M78" s="10">
        <f t="shared" si="8"/>
        <v>0</v>
      </c>
      <c r="N78" s="10">
        <f t="shared" si="9"/>
        <v>773973</v>
      </c>
      <c r="O78" s="10">
        <f t="shared" si="10"/>
        <v>773973</v>
      </c>
      <c r="P78" s="10">
        <f t="shared" si="11"/>
        <v>0</v>
      </c>
    </row>
    <row r="79" spans="1:16" x14ac:dyDescent="0.2">
      <c r="A79" s="8" t="s">
        <v>49</v>
      </c>
      <c r="B79" s="3" t="s">
        <v>50</v>
      </c>
      <c r="C79" s="4">
        <v>0</v>
      </c>
      <c r="D79" s="4">
        <v>773973</v>
      </c>
      <c r="E79" s="10">
        <v>773973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f t="shared" si="6"/>
        <v>773973</v>
      </c>
      <c r="L79" s="10">
        <f t="shared" si="7"/>
        <v>773973</v>
      </c>
      <c r="M79" s="10">
        <f t="shared" si="8"/>
        <v>0</v>
      </c>
      <c r="N79" s="10">
        <f t="shared" si="9"/>
        <v>773973</v>
      </c>
      <c r="O79" s="10">
        <f t="shared" si="10"/>
        <v>773973</v>
      </c>
      <c r="P79" s="10">
        <f t="shared" si="11"/>
        <v>0</v>
      </c>
    </row>
    <row r="80" spans="1:16" x14ac:dyDescent="0.2">
      <c r="A80" s="8" t="s">
        <v>51</v>
      </c>
      <c r="B80" s="3" t="s">
        <v>52</v>
      </c>
      <c r="C80" s="4">
        <v>0</v>
      </c>
      <c r="D80" s="4">
        <v>602982</v>
      </c>
      <c r="E80" s="10">
        <v>602982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f t="shared" si="6"/>
        <v>602982</v>
      </c>
      <c r="L80" s="10">
        <f t="shared" si="7"/>
        <v>602982</v>
      </c>
      <c r="M80" s="10">
        <f t="shared" si="8"/>
        <v>0</v>
      </c>
      <c r="N80" s="10">
        <f t="shared" si="9"/>
        <v>602982</v>
      </c>
      <c r="O80" s="10">
        <f t="shared" si="10"/>
        <v>602982</v>
      </c>
      <c r="P80" s="10">
        <f t="shared" si="11"/>
        <v>0</v>
      </c>
    </row>
    <row r="81" spans="1:16" ht="25.5" x14ac:dyDescent="0.2">
      <c r="A81" s="8" t="s">
        <v>53</v>
      </c>
      <c r="B81" s="12" t="s">
        <v>54</v>
      </c>
      <c r="C81" s="4">
        <v>0</v>
      </c>
      <c r="D81" s="4">
        <v>602982</v>
      </c>
      <c r="E81" s="10">
        <v>602982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f t="shared" si="6"/>
        <v>602982</v>
      </c>
      <c r="L81" s="10">
        <f t="shared" si="7"/>
        <v>602982</v>
      </c>
      <c r="M81" s="10">
        <f t="shared" si="8"/>
        <v>0</v>
      </c>
      <c r="N81" s="10">
        <f t="shared" si="9"/>
        <v>602982</v>
      </c>
      <c r="O81" s="10">
        <f t="shared" si="10"/>
        <v>602982</v>
      </c>
      <c r="P81" s="10">
        <f t="shared" si="11"/>
        <v>0</v>
      </c>
    </row>
    <row r="82" spans="1:16" ht="38.25" x14ac:dyDescent="0.2">
      <c r="A82" s="5" t="s">
        <v>77</v>
      </c>
      <c r="B82" s="13" t="s">
        <v>78</v>
      </c>
      <c r="C82" s="7">
        <v>4849700</v>
      </c>
      <c r="D82" s="7">
        <v>9587332</v>
      </c>
      <c r="E82" s="9">
        <v>9587332</v>
      </c>
      <c r="F82" s="9">
        <v>7864206.5899999999</v>
      </c>
      <c r="G82" s="9">
        <v>0</v>
      </c>
      <c r="H82" s="9">
        <v>7765206.5899999999</v>
      </c>
      <c r="I82" s="9">
        <v>99000</v>
      </c>
      <c r="J82" s="9">
        <v>0</v>
      </c>
      <c r="K82" s="9">
        <f t="shared" si="6"/>
        <v>1723125.4100000001</v>
      </c>
      <c r="L82" s="9">
        <f t="shared" si="7"/>
        <v>1723125.4100000001</v>
      </c>
      <c r="M82" s="9">
        <f t="shared" si="8"/>
        <v>82.027060187338876</v>
      </c>
      <c r="N82" s="9">
        <f t="shared" si="9"/>
        <v>1822125.4100000001</v>
      </c>
      <c r="O82" s="9">
        <f t="shared" si="10"/>
        <v>1822125.4100000001</v>
      </c>
      <c r="P82" s="9">
        <f t="shared" si="11"/>
        <v>80.994447568937844</v>
      </c>
    </row>
    <row r="83" spans="1:16" x14ac:dyDescent="0.2">
      <c r="A83" s="8" t="s">
        <v>37</v>
      </c>
      <c r="B83" s="3" t="s">
        <v>38</v>
      </c>
      <c r="C83" s="4">
        <v>4849700</v>
      </c>
      <c r="D83" s="4">
        <v>9587332</v>
      </c>
      <c r="E83" s="10">
        <v>9587332</v>
      </c>
      <c r="F83" s="10">
        <v>7864206.5899999999</v>
      </c>
      <c r="G83" s="10">
        <v>0</v>
      </c>
      <c r="H83" s="10">
        <v>7765206.5899999999</v>
      </c>
      <c r="I83" s="10">
        <v>99000</v>
      </c>
      <c r="J83" s="10">
        <v>0</v>
      </c>
      <c r="K83" s="10">
        <f t="shared" si="6"/>
        <v>1723125.4100000001</v>
      </c>
      <c r="L83" s="10">
        <f t="shared" si="7"/>
        <v>1723125.4100000001</v>
      </c>
      <c r="M83" s="10">
        <f t="shared" si="8"/>
        <v>82.027060187338876</v>
      </c>
      <c r="N83" s="10">
        <f t="shared" si="9"/>
        <v>1822125.4100000001</v>
      </c>
      <c r="O83" s="10">
        <f t="shared" si="10"/>
        <v>1822125.4100000001</v>
      </c>
      <c r="P83" s="10">
        <f t="shared" si="11"/>
        <v>80.994447568937844</v>
      </c>
    </row>
    <row r="84" spans="1:16" x14ac:dyDescent="0.2">
      <c r="A84" s="8" t="s">
        <v>51</v>
      </c>
      <c r="B84" s="3" t="s">
        <v>52</v>
      </c>
      <c r="C84" s="4">
        <v>4849700</v>
      </c>
      <c r="D84" s="4">
        <v>9587332</v>
      </c>
      <c r="E84" s="10">
        <v>9587332</v>
      </c>
      <c r="F84" s="10">
        <v>7864206.5899999999</v>
      </c>
      <c r="G84" s="10">
        <v>0</v>
      </c>
      <c r="H84" s="10">
        <v>7765206.5899999999</v>
      </c>
      <c r="I84" s="10">
        <v>99000</v>
      </c>
      <c r="J84" s="10">
        <v>0</v>
      </c>
      <c r="K84" s="10">
        <f t="shared" si="6"/>
        <v>1723125.4100000001</v>
      </c>
      <c r="L84" s="10">
        <f t="shared" si="7"/>
        <v>1723125.4100000001</v>
      </c>
      <c r="M84" s="10">
        <f t="shared" si="8"/>
        <v>82.027060187338876</v>
      </c>
      <c r="N84" s="10">
        <f t="shared" si="9"/>
        <v>1822125.4100000001</v>
      </c>
      <c r="O84" s="10">
        <f t="shared" si="10"/>
        <v>1822125.4100000001</v>
      </c>
      <c r="P84" s="10">
        <f t="shared" si="11"/>
        <v>80.994447568937844</v>
      </c>
    </row>
    <row r="85" spans="1:16" ht="25.5" x14ac:dyDescent="0.2">
      <c r="A85" s="8" t="s">
        <v>53</v>
      </c>
      <c r="B85" s="12" t="s">
        <v>54</v>
      </c>
      <c r="C85" s="4">
        <v>4849700</v>
      </c>
      <c r="D85" s="4">
        <v>9587332</v>
      </c>
      <c r="E85" s="10">
        <v>9587332</v>
      </c>
      <c r="F85" s="10">
        <v>7864206.5899999999</v>
      </c>
      <c r="G85" s="10">
        <v>0</v>
      </c>
      <c r="H85" s="10">
        <v>7765206.5899999999</v>
      </c>
      <c r="I85" s="10">
        <v>99000</v>
      </c>
      <c r="J85" s="10">
        <v>0</v>
      </c>
      <c r="K85" s="10">
        <f t="shared" si="6"/>
        <v>1723125.4100000001</v>
      </c>
      <c r="L85" s="10">
        <f t="shared" si="7"/>
        <v>1723125.4100000001</v>
      </c>
      <c r="M85" s="10">
        <f t="shared" si="8"/>
        <v>82.027060187338876</v>
      </c>
      <c r="N85" s="10">
        <f t="shared" si="9"/>
        <v>1822125.4100000001</v>
      </c>
      <c r="O85" s="10">
        <f t="shared" si="10"/>
        <v>1822125.4100000001</v>
      </c>
      <c r="P85" s="10">
        <f t="shared" si="11"/>
        <v>80.994447568937844</v>
      </c>
    </row>
    <row r="86" spans="1:16" ht="25.5" x14ac:dyDescent="0.2">
      <c r="A86" s="5" t="s">
        <v>79</v>
      </c>
      <c r="B86" s="13" t="s">
        <v>80</v>
      </c>
      <c r="C86" s="7">
        <v>100000</v>
      </c>
      <c r="D86" s="7">
        <v>199000</v>
      </c>
      <c r="E86" s="9">
        <v>199000</v>
      </c>
      <c r="F86" s="9">
        <v>4950</v>
      </c>
      <c r="G86" s="9">
        <v>0</v>
      </c>
      <c r="H86" s="9">
        <v>4950</v>
      </c>
      <c r="I86" s="9">
        <v>0</v>
      </c>
      <c r="J86" s="9">
        <v>0</v>
      </c>
      <c r="K86" s="9">
        <f t="shared" si="6"/>
        <v>194050</v>
      </c>
      <c r="L86" s="9">
        <f t="shared" si="7"/>
        <v>194050</v>
      </c>
      <c r="M86" s="9">
        <f t="shared" si="8"/>
        <v>2.4874371859296485</v>
      </c>
      <c r="N86" s="9">
        <f t="shared" si="9"/>
        <v>194050</v>
      </c>
      <c r="O86" s="9">
        <f t="shared" si="10"/>
        <v>194050</v>
      </c>
      <c r="P86" s="9">
        <f t="shared" si="11"/>
        <v>2.4874371859296485</v>
      </c>
    </row>
    <row r="87" spans="1:16" x14ac:dyDescent="0.2">
      <c r="A87" s="8" t="s">
        <v>17</v>
      </c>
      <c r="B87" s="3" t="s">
        <v>18</v>
      </c>
      <c r="C87" s="4">
        <v>100000</v>
      </c>
      <c r="D87" s="4">
        <v>199000</v>
      </c>
      <c r="E87" s="10">
        <v>199000</v>
      </c>
      <c r="F87" s="10">
        <v>4950</v>
      </c>
      <c r="G87" s="10">
        <v>0</v>
      </c>
      <c r="H87" s="10">
        <v>4950</v>
      </c>
      <c r="I87" s="10">
        <v>0</v>
      </c>
      <c r="J87" s="10">
        <v>0</v>
      </c>
      <c r="K87" s="10">
        <f t="shared" si="6"/>
        <v>194050</v>
      </c>
      <c r="L87" s="10">
        <f t="shared" si="7"/>
        <v>194050</v>
      </c>
      <c r="M87" s="10">
        <f t="shared" si="8"/>
        <v>2.4874371859296485</v>
      </c>
      <c r="N87" s="10">
        <f t="shared" si="9"/>
        <v>194050</v>
      </c>
      <c r="O87" s="10">
        <f t="shared" si="10"/>
        <v>194050</v>
      </c>
      <c r="P87" s="10">
        <f t="shared" si="11"/>
        <v>2.4874371859296485</v>
      </c>
    </row>
    <row r="88" spans="1:16" x14ac:dyDescent="0.2">
      <c r="A88" s="8" t="s">
        <v>19</v>
      </c>
      <c r="B88" s="3" t="s">
        <v>20</v>
      </c>
      <c r="C88" s="4">
        <v>100000</v>
      </c>
      <c r="D88" s="4">
        <v>199000</v>
      </c>
      <c r="E88" s="10">
        <v>199000</v>
      </c>
      <c r="F88" s="10">
        <v>4950</v>
      </c>
      <c r="G88" s="10">
        <v>0</v>
      </c>
      <c r="H88" s="10">
        <v>4950</v>
      </c>
      <c r="I88" s="10">
        <v>0</v>
      </c>
      <c r="J88" s="10">
        <v>0</v>
      </c>
      <c r="K88" s="10">
        <f t="shared" si="6"/>
        <v>194050</v>
      </c>
      <c r="L88" s="10">
        <f t="shared" si="7"/>
        <v>194050</v>
      </c>
      <c r="M88" s="10">
        <f t="shared" si="8"/>
        <v>2.4874371859296485</v>
      </c>
      <c r="N88" s="10">
        <f t="shared" si="9"/>
        <v>194050</v>
      </c>
      <c r="O88" s="10">
        <f t="shared" si="10"/>
        <v>194050</v>
      </c>
      <c r="P88" s="10">
        <f t="shared" si="11"/>
        <v>2.4874371859296485</v>
      </c>
    </row>
    <row r="89" spans="1:16" ht="25.5" x14ac:dyDescent="0.2">
      <c r="A89" s="8" t="s">
        <v>25</v>
      </c>
      <c r="B89" s="12" t="s">
        <v>26</v>
      </c>
      <c r="C89" s="4">
        <v>100000</v>
      </c>
      <c r="D89" s="4">
        <v>199000</v>
      </c>
      <c r="E89" s="10">
        <v>199000</v>
      </c>
      <c r="F89" s="10">
        <v>4950</v>
      </c>
      <c r="G89" s="10">
        <v>0</v>
      </c>
      <c r="H89" s="10">
        <v>4950</v>
      </c>
      <c r="I89" s="10">
        <v>0</v>
      </c>
      <c r="J89" s="10">
        <v>0</v>
      </c>
      <c r="K89" s="10">
        <f t="shared" si="6"/>
        <v>194050</v>
      </c>
      <c r="L89" s="10">
        <f t="shared" si="7"/>
        <v>194050</v>
      </c>
      <c r="M89" s="10">
        <f t="shared" si="8"/>
        <v>2.4874371859296485</v>
      </c>
      <c r="N89" s="10">
        <f t="shared" si="9"/>
        <v>194050</v>
      </c>
      <c r="O89" s="10">
        <f t="shared" si="10"/>
        <v>194050</v>
      </c>
      <c r="P89" s="10">
        <f t="shared" si="11"/>
        <v>2.4874371859296485</v>
      </c>
    </row>
    <row r="90" spans="1:16" ht="25.5" x14ac:dyDescent="0.2">
      <c r="A90" s="8" t="s">
        <v>27</v>
      </c>
      <c r="B90" s="12" t="s">
        <v>28</v>
      </c>
      <c r="C90" s="4">
        <v>100000</v>
      </c>
      <c r="D90" s="4">
        <v>199000</v>
      </c>
      <c r="E90" s="10">
        <v>199000</v>
      </c>
      <c r="F90" s="10">
        <v>4950</v>
      </c>
      <c r="G90" s="10">
        <v>0</v>
      </c>
      <c r="H90" s="10">
        <v>4950</v>
      </c>
      <c r="I90" s="10">
        <v>0</v>
      </c>
      <c r="J90" s="10">
        <v>0</v>
      </c>
      <c r="K90" s="10">
        <f t="shared" si="6"/>
        <v>194050</v>
      </c>
      <c r="L90" s="10">
        <f t="shared" si="7"/>
        <v>194050</v>
      </c>
      <c r="M90" s="10">
        <f t="shared" si="8"/>
        <v>2.4874371859296485</v>
      </c>
      <c r="N90" s="10">
        <f t="shared" si="9"/>
        <v>194050</v>
      </c>
      <c r="O90" s="10">
        <f t="shared" si="10"/>
        <v>194050</v>
      </c>
      <c r="P90" s="10">
        <f t="shared" si="11"/>
        <v>2.4874371859296485</v>
      </c>
    </row>
    <row r="91" spans="1:16" ht="25.5" x14ac:dyDescent="0.2">
      <c r="A91" s="5" t="s">
        <v>81</v>
      </c>
      <c r="B91" s="13" t="s">
        <v>82</v>
      </c>
      <c r="C91" s="7">
        <v>6242700</v>
      </c>
      <c r="D91" s="7">
        <v>7666874</v>
      </c>
      <c r="E91" s="9">
        <v>7666874</v>
      </c>
      <c r="F91" s="9">
        <v>7390071.0199999996</v>
      </c>
      <c r="G91" s="9">
        <v>0</v>
      </c>
      <c r="H91" s="9">
        <v>7352880.6200000001</v>
      </c>
      <c r="I91" s="9">
        <v>37190.400000000001</v>
      </c>
      <c r="J91" s="9">
        <v>0</v>
      </c>
      <c r="K91" s="9">
        <f t="shared" si="6"/>
        <v>276802.98000000045</v>
      </c>
      <c r="L91" s="9">
        <f t="shared" si="7"/>
        <v>276802.98000000045</v>
      </c>
      <c r="M91" s="9">
        <f t="shared" si="8"/>
        <v>96.389623984951356</v>
      </c>
      <c r="N91" s="9">
        <f t="shared" si="9"/>
        <v>313993.37999999989</v>
      </c>
      <c r="O91" s="9">
        <f t="shared" si="10"/>
        <v>313993.37999999989</v>
      </c>
      <c r="P91" s="9">
        <f t="shared" si="11"/>
        <v>95.90454492926321</v>
      </c>
    </row>
    <row r="92" spans="1:16" x14ac:dyDescent="0.2">
      <c r="A92" s="8" t="s">
        <v>37</v>
      </c>
      <c r="B92" s="3" t="s">
        <v>38</v>
      </c>
      <c r="C92" s="4">
        <v>6242700</v>
      </c>
      <c r="D92" s="4">
        <v>7666874</v>
      </c>
      <c r="E92" s="10">
        <v>7666874</v>
      </c>
      <c r="F92" s="10">
        <v>7390071.0199999996</v>
      </c>
      <c r="G92" s="10">
        <v>0</v>
      </c>
      <c r="H92" s="10">
        <v>7352880.6200000001</v>
      </c>
      <c r="I92" s="10">
        <v>37190.400000000001</v>
      </c>
      <c r="J92" s="10">
        <v>0</v>
      </c>
      <c r="K92" s="10">
        <f t="shared" si="6"/>
        <v>276802.98000000045</v>
      </c>
      <c r="L92" s="10">
        <f t="shared" si="7"/>
        <v>276802.98000000045</v>
      </c>
      <c r="M92" s="10">
        <f t="shared" si="8"/>
        <v>96.389623984951356</v>
      </c>
      <c r="N92" s="10">
        <f t="shared" si="9"/>
        <v>313993.37999999989</v>
      </c>
      <c r="O92" s="10">
        <f t="shared" si="10"/>
        <v>313993.37999999989</v>
      </c>
      <c r="P92" s="10">
        <f t="shared" si="11"/>
        <v>95.90454492926321</v>
      </c>
    </row>
    <row r="93" spans="1:16" x14ac:dyDescent="0.2">
      <c r="A93" s="8" t="s">
        <v>51</v>
      </c>
      <c r="B93" s="3" t="s">
        <v>52</v>
      </c>
      <c r="C93" s="4">
        <v>6242700</v>
      </c>
      <c r="D93" s="4">
        <v>7666874</v>
      </c>
      <c r="E93" s="10">
        <v>7666874</v>
      </c>
      <c r="F93" s="10">
        <v>7390071.0199999996</v>
      </c>
      <c r="G93" s="10">
        <v>0</v>
      </c>
      <c r="H93" s="10">
        <v>7352880.6200000001</v>
      </c>
      <c r="I93" s="10">
        <v>37190.400000000001</v>
      </c>
      <c r="J93" s="10">
        <v>0</v>
      </c>
      <c r="K93" s="10">
        <f t="shared" si="6"/>
        <v>276802.98000000045</v>
      </c>
      <c r="L93" s="10">
        <f t="shared" si="7"/>
        <v>276802.98000000045</v>
      </c>
      <c r="M93" s="10">
        <f t="shared" si="8"/>
        <v>96.389623984951356</v>
      </c>
      <c r="N93" s="10">
        <f t="shared" si="9"/>
        <v>313993.37999999989</v>
      </c>
      <c r="O93" s="10">
        <f t="shared" si="10"/>
        <v>313993.37999999989</v>
      </c>
      <c r="P93" s="10">
        <f t="shared" si="11"/>
        <v>95.90454492926321</v>
      </c>
    </row>
    <row r="94" spans="1:16" ht="25.5" x14ac:dyDescent="0.2">
      <c r="A94" s="8" t="s">
        <v>53</v>
      </c>
      <c r="B94" s="12" t="s">
        <v>54</v>
      </c>
      <c r="C94" s="4">
        <v>6242700</v>
      </c>
      <c r="D94" s="4">
        <v>7666874</v>
      </c>
      <c r="E94" s="10">
        <v>7666874</v>
      </c>
      <c r="F94" s="10">
        <v>7390071.0199999996</v>
      </c>
      <c r="G94" s="10">
        <v>0</v>
      </c>
      <c r="H94" s="10">
        <v>7352880.6200000001</v>
      </c>
      <c r="I94" s="10">
        <v>37190.400000000001</v>
      </c>
      <c r="J94" s="10">
        <v>0</v>
      </c>
      <c r="K94" s="10">
        <f t="shared" si="6"/>
        <v>276802.98000000045</v>
      </c>
      <c r="L94" s="10">
        <f t="shared" si="7"/>
        <v>276802.98000000045</v>
      </c>
      <c r="M94" s="10">
        <f t="shared" si="8"/>
        <v>96.389623984951356</v>
      </c>
      <c r="N94" s="10">
        <f t="shared" si="9"/>
        <v>313993.37999999989</v>
      </c>
      <c r="O94" s="10">
        <f t="shared" si="10"/>
        <v>313993.37999999989</v>
      </c>
      <c r="P94" s="10">
        <f t="shared" si="11"/>
        <v>95.90454492926321</v>
      </c>
    </row>
    <row r="95" spans="1:16" ht="89.25" x14ac:dyDescent="0.2">
      <c r="A95" s="5" t="s">
        <v>83</v>
      </c>
      <c r="B95" s="13" t="s">
        <v>84</v>
      </c>
      <c r="C95" s="7">
        <v>3300000</v>
      </c>
      <c r="D95" s="7">
        <v>5465255.1400000006</v>
      </c>
      <c r="E95" s="9">
        <v>5465255.1400000006</v>
      </c>
      <c r="F95" s="9">
        <v>4197937.78</v>
      </c>
      <c r="G95" s="9">
        <v>0</v>
      </c>
      <c r="H95" s="9">
        <v>3929207.75</v>
      </c>
      <c r="I95" s="9">
        <v>268730.03000000003</v>
      </c>
      <c r="J95" s="9">
        <v>0</v>
      </c>
      <c r="K95" s="9">
        <f t="shared" si="6"/>
        <v>1267317.3600000003</v>
      </c>
      <c r="L95" s="9">
        <f t="shared" si="7"/>
        <v>1267317.3600000003</v>
      </c>
      <c r="M95" s="9">
        <f t="shared" si="8"/>
        <v>76.811377922239146</v>
      </c>
      <c r="N95" s="9">
        <f t="shared" si="9"/>
        <v>1536047.3900000006</v>
      </c>
      <c r="O95" s="9">
        <f t="shared" si="10"/>
        <v>1536047.3900000006</v>
      </c>
      <c r="P95" s="9">
        <f t="shared" si="11"/>
        <v>71.894315074922559</v>
      </c>
    </row>
    <row r="96" spans="1:16" x14ac:dyDescent="0.2">
      <c r="A96" s="8" t="s">
        <v>17</v>
      </c>
      <c r="B96" s="3" t="s">
        <v>18</v>
      </c>
      <c r="C96" s="4">
        <v>2801100</v>
      </c>
      <c r="D96" s="4">
        <v>3530567.06</v>
      </c>
      <c r="E96" s="10">
        <v>3530567.06</v>
      </c>
      <c r="F96" s="10">
        <v>2509762.67</v>
      </c>
      <c r="G96" s="10">
        <v>0</v>
      </c>
      <c r="H96" s="10">
        <v>2509762.67</v>
      </c>
      <c r="I96" s="10">
        <v>0</v>
      </c>
      <c r="J96" s="10">
        <v>0</v>
      </c>
      <c r="K96" s="10">
        <f t="shared" si="6"/>
        <v>1020804.3900000001</v>
      </c>
      <c r="L96" s="10">
        <f t="shared" si="7"/>
        <v>1020804.3900000001</v>
      </c>
      <c r="M96" s="10">
        <f t="shared" si="8"/>
        <v>71.086673255258887</v>
      </c>
      <c r="N96" s="10">
        <f t="shared" si="9"/>
        <v>1020804.3900000001</v>
      </c>
      <c r="O96" s="10">
        <f t="shared" si="10"/>
        <v>1020804.3900000001</v>
      </c>
      <c r="P96" s="10">
        <f t="shared" si="11"/>
        <v>71.086673255258887</v>
      </c>
    </row>
    <row r="97" spans="1:16" x14ac:dyDescent="0.2">
      <c r="A97" s="8" t="s">
        <v>19</v>
      </c>
      <c r="B97" s="3" t="s">
        <v>20</v>
      </c>
      <c r="C97" s="4">
        <v>102200</v>
      </c>
      <c r="D97" s="4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f t="shared" si="6"/>
        <v>0</v>
      </c>
      <c r="L97" s="10">
        <f t="shared" si="7"/>
        <v>0</v>
      </c>
      <c r="M97" s="10">
        <f t="shared" si="8"/>
        <v>0</v>
      </c>
      <c r="N97" s="10">
        <f t="shared" si="9"/>
        <v>0</v>
      </c>
      <c r="O97" s="10">
        <f t="shared" si="10"/>
        <v>0</v>
      </c>
      <c r="P97" s="10">
        <f t="shared" si="11"/>
        <v>0</v>
      </c>
    </row>
    <row r="98" spans="1:16" x14ac:dyDescent="0.2">
      <c r="A98" s="8" t="s">
        <v>21</v>
      </c>
      <c r="B98" s="3" t="s">
        <v>22</v>
      </c>
      <c r="C98" s="4">
        <v>102200</v>
      </c>
      <c r="D98" s="4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f t="shared" si="6"/>
        <v>0</v>
      </c>
      <c r="L98" s="10">
        <f t="shared" si="7"/>
        <v>0</v>
      </c>
      <c r="M98" s="10">
        <f t="shared" si="8"/>
        <v>0</v>
      </c>
      <c r="N98" s="10">
        <f t="shared" si="9"/>
        <v>0</v>
      </c>
      <c r="O98" s="10">
        <f t="shared" si="10"/>
        <v>0</v>
      </c>
      <c r="P98" s="10">
        <f t="shared" si="11"/>
        <v>0</v>
      </c>
    </row>
    <row r="99" spans="1:16" x14ac:dyDescent="0.2">
      <c r="A99" s="8" t="s">
        <v>31</v>
      </c>
      <c r="B99" s="3" t="s">
        <v>32</v>
      </c>
      <c r="C99" s="4">
        <v>2698900</v>
      </c>
      <c r="D99" s="4">
        <v>3530567.06</v>
      </c>
      <c r="E99" s="10">
        <v>3530567.06</v>
      </c>
      <c r="F99" s="10">
        <v>2509762.67</v>
      </c>
      <c r="G99" s="10">
        <v>0</v>
      </c>
      <c r="H99" s="10">
        <v>2509762.67</v>
      </c>
      <c r="I99" s="10">
        <v>0</v>
      </c>
      <c r="J99" s="10">
        <v>0</v>
      </c>
      <c r="K99" s="10">
        <f t="shared" si="6"/>
        <v>1020804.3900000001</v>
      </c>
      <c r="L99" s="10">
        <f t="shared" si="7"/>
        <v>1020804.3900000001</v>
      </c>
      <c r="M99" s="10">
        <f t="shared" si="8"/>
        <v>71.086673255258887</v>
      </c>
      <c r="N99" s="10">
        <f t="shared" si="9"/>
        <v>1020804.3900000001</v>
      </c>
      <c r="O99" s="10">
        <f t="shared" si="10"/>
        <v>1020804.3900000001</v>
      </c>
      <c r="P99" s="10">
        <f t="shared" si="11"/>
        <v>71.086673255258887</v>
      </c>
    </row>
    <row r="100" spans="1:16" ht="25.5" x14ac:dyDescent="0.2">
      <c r="A100" s="8" t="s">
        <v>33</v>
      </c>
      <c r="B100" s="12" t="s">
        <v>34</v>
      </c>
      <c r="C100" s="4">
        <v>2698900</v>
      </c>
      <c r="D100" s="4">
        <v>3530567.06</v>
      </c>
      <c r="E100" s="10">
        <v>3530567.06</v>
      </c>
      <c r="F100" s="10">
        <v>2509762.67</v>
      </c>
      <c r="G100" s="10">
        <v>0</v>
      </c>
      <c r="H100" s="10">
        <v>2509762.67</v>
      </c>
      <c r="I100" s="10">
        <v>0</v>
      </c>
      <c r="J100" s="10">
        <v>0</v>
      </c>
      <c r="K100" s="10">
        <f t="shared" si="6"/>
        <v>1020804.3900000001</v>
      </c>
      <c r="L100" s="10">
        <f t="shared" si="7"/>
        <v>1020804.3900000001</v>
      </c>
      <c r="M100" s="10">
        <f t="shared" si="8"/>
        <v>71.086673255258887</v>
      </c>
      <c r="N100" s="10">
        <f t="shared" si="9"/>
        <v>1020804.3900000001</v>
      </c>
      <c r="O100" s="10">
        <f t="shared" si="10"/>
        <v>1020804.3900000001</v>
      </c>
      <c r="P100" s="10">
        <f t="shared" si="11"/>
        <v>71.086673255258887</v>
      </c>
    </row>
    <row r="101" spans="1:16" x14ac:dyDescent="0.2">
      <c r="A101" s="8" t="s">
        <v>37</v>
      </c>
      <c r="B101" s="3" t="s">
        <v>38</v>
      </c>
      <c r="C101" s="4">
        <v>498900</v>
      </c>
      <c r="D101" s="4">
        <v>1934688.08</v>
      </c>
      <c r="E101" s="10">
        <v>1934688.08</v>
      </c>
      <c r="F101" s="10">
        <v>1688175.11</v>
      </c>
      <c r="G101" s="10">
        <v>0</v>
      </c>
      <c r="H101" s="10">
        <v>1419445.08</v>
      </c>
      <c r="I101" s="10">
        <v>268730.03000000003</v>
      </c>
      <c r="J101" s="10">
        <v>0</v>
      </c>
      <c r="K101" s="10">
        <f t="shared" si="6"/>
        <v>246512.96999999997</v>
      </c>
      <c r="L101" s="10">
        <f t="shared" si="7"/>
        <v>246512.96999999997</v>
      </c>
      <c r="M101" s="10">
        <f t="shared" si="8"/>
        <v>87.258257672213503</v>
      </c>
      <c r="N101" s="10">
        <f t="shared" si="9"/>
        <v>515243</v>
      </c>
      <c r="O101" s="10">
        <f t="shared" si="10"/>
        <v>515243</v>
      </c>
      <c r="P101" s="10">
        <f t="shared" si="11"/>
        <v>73.368161755563193</v>
      </c>
    </row>
    <row r="102" spans="1:16" x14ac:dyDescent="0.2">
      <c r="A102" s="8" t="s">
        <v>39</v>
      </c>
      <c r="B102" s="3" t="s">
        <v>40</v>
      </c>
      <c r="C102" s="4">
        <v>194000</v>
      </c>
      <c r="D102" s="4">
        <v>194000</v>
      </c>
      <c r="E102" s="10">
        <v>194000</v>
      </c>
      <c r="F102" s="10">
        <v>193700</v>
      </c>
      <c r="G102" s="10">
        <v>0</v>
      </c>
      <c r="H102" s="10">
        <v>193700</v>
      </c>
      <c r="I102" s="10">
        <v>0</v>
      </c>
      <c r="J102" s="10">
        <v>0</v>
      </c>
      <c r="K102" s="10">
        <f t="shared" si="6"/>
        <v>300</v>
      </c>
      <c r="L102" s="10">
        <f t="shared" si="7"/>
        <v>300</v>
      </c>
      <c r="M102" s="10">
        <f t="shared" si="8"/>
        <v>99.845360824742272</v>
      </c>
      <c r="N102" s="10">
        <f t="shared" si="9"/>
        <v>300</v>
      </c>
      <c r="O102" s="10">
        <f t="shared" si="10"/>
        <v>300</v>
      </c>
      <c r="P102" s="10">
        <f t="shared" si="11"/>
        <v>99.845360824742272</v>
      </c>
    </row>
    <row r="103" spans="1:16" ht="25.5" x14ac:dyDescent="0.2">
      <c r="A103" s="8" t="s">
        <v>41</v>
      </c>
      <c r="B103" s="12" t="s">
        <v>42</v>
      </c>
      <c r="C103" s="4">
        <v>194000</v>
      </c>
      <c r="D103" s="4">
        <v>194000</v>
      </c>
      <c r="E103" s="10">
        <v>194000</v>
      </c>
      <c r="F103" s="10">
        <v>193700</v>
      </c>
      <c r="G103" s="10">
        <v>0</v>
      </c>
      <c r="H103" s="10">
        <v>193700</v>
      </c>
      <c r="I103" s="10">
        <v>0</v>
      </c>
      <c r="J103" s="10">
        <v>0</v>
      </c>
      <c r="K103" s="10">
        <f t="shared" si="6"/>
        <v>300</v>
      </c>
      <c r="L103" s="10">
        <f t="shared" si="7"/>
        <v>300</v>
      </c>
      <c r="M103" s="10">
        <f t="shared" si="8"/>
        <v>99.845360824742272</v>
      </c>
      <c r="N103" s="10">
        <f t="shared" si="9"/>
        <v>300</v>
      </c>
      <c r="O103" s="10">
        <f t="shared" si="10"/>
        <v>300</v>
      </c>
      <c r="P103" s="10">
        <f t="shared" si="11"/>
        <v>99.845360824742272</v>
      </c>
    </row>
    <row r="104" spans="1:16" x14ac:dyDescent="0.2">
      <c r="A104" s="8" t="s">
        <v>51</v>
      </c>
      <c r="B104" s="3" t="s">
        <v>52</v>
      </c>
      <c r="C104" s="4">
        <v>304900</v>
      </c>
      <c r="D104" s="4">
        <v>1740688.08</v>
      </c>
      <c r="E104" s="10">
        <v>1740688.08</v>
      </c>
      <c r="F104" s="10">
        <v>1494475.11</v>
      </c>
      <c r="G104" s="10">
        <v>0</v>
      </c>
      <c r="H104" s="10">
        <v>1225745.08</v>
      </c>
      <c r="I104" s="10">
        <v>268730.03000000003</v>
      </c>
      <c r="J104" s="10">
        <v>0</v>
      </c>
      <c r="K104" s="10">
        <f t="shared" si="6"/>
        <v>246212.96999999997</v>
      </c>
      <c r="L104" s="10">
        <f t="shared" si="7"/>
        <v>246212.96999999997</v>
      </c>
      <c r="M104" s="10">
        <f t="shared" si="8"/>
        <v>85.855422759027562</v>
      </c>
      <c r="N104" s="10">
        <f t="shared" si="9"/>
        <v>514943</v>
      </c>
      <c r="O104" s="10">
        <f t="shared" si="10"/>
        <v>514943</v>
      </c>
      <c r="P104" s="10">
        <f t="shared" si="11"/>
        <v>70.417273150971425</v>
      </c>
    </row>
    <row r="105" spans="1:16" ht="25.5" x14ac:dyDescent="0.2">
      <c r="A105" s="8" t="s">
        <v>53</v>
      </c>
      <c r="B105" s="12" t="s">
        <v>54</v>
      </c>
      <c r="C105" s="4">
        <v>304900</v>
      </c>
      <c r="D105" s="4">
        <v>1740688.08</v>
      </c>
      <c r="E105" s="10">
        <v>1740688.08</v>
      </c>
      <c r="F105" s="10">
        <v>1494475.11</v>
      </c>
      <c r="G105" s="10">
        <v>0</v>
      </c>
      <c r="H105" s="10">
        <v>1225745.08</v>
      </c>
      <c r="I105" s="10">
        <v>268730.03000000003</v>
      </c>
      <c r="J105" s="10">
        <v>0</v>
      </c>
      <c r="K105" s="10">
        <f t="shared" si="6"/>
        <v>246212.96999999997</v>
      </c>
      <c r="L105" s="10">
        <f t="shared" si="7"/>
        <v>246212.96999999997</v>
      </c>
      <c r="M105" s="10">
        <f t="shared" si="8"/>
        <v>85.855422759027562</v>
      </c>
      <c r="N105" s="10">
        <f t="shared" si="9"/>
        <v>514943</v>
      </c>
      <c r="O105" s="10">
        <f t="shared" si="10"/>
        <v>514943</v>
      </c>
      <c r="P105" s="10">
        <f t="shared" si="11"/>
        <v>70.417273150971425</v>
      </c>
    </row>
    <row r="106" spans="1:16" ht="25.5" x14ac:dyDescent="0.2">
      <c r="A106" s="5" t="s">
        <v>85</v>
      </c>
      <c r="B106" s="13" t="s">
        <v>86</v>
      </c>
      <c r="C106" s="7">
        <v>162200</v>
      </c>
      <c r="D106" s="7">
        <v>162200</v>
      </c>
      <c r="E106" s="9">
        <v>162200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f t="shared" si="6"/>
        <v>162200</v>
      </c>
      <c r="L106" s="9">
        <f t="shared" si="7"/>
        <v>162200</v>
      </c>
      <c r="M106" s="9">
        <f t="shared" si="8"/>
        <v>0</v>
      </c>
      <c r="N106" s="9">
        <f t="shared" si="9"/>
        <v>162200</v>
      </c>
      <c r="O106" s="9">
        <f t="shared" si="10"/>
        <v>162200</v>
      </c>
      <c r="P106" s="9">
        <f t="shared" si="11"/>
        <v>0</v>
      </c>
    </row>
    <row r="107" spans="1:16" x14ac:dyDescent="0.2">
      <c r="A107" s="8" t="s">
        <v>17</v>
      </c>
      <c r="B107" s="3" t="s">
        <v>18</v>
      </c>
      <c r="C107" s="4">
        <v>162200</v>
      </c>
      <c r="D107" s="4">
        <v>162200</v>
      </c>
      <c r="E107" s="10">
        <v>162200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f t="shared" si="6"/>
        <v>162200</v>
      </c>
      <c r="L107" s="10">
        <f t="shared" si="7"/>
        <v>162200</v>
      </c>
      <c r="M107" s="10">
        <f t="shared" si="8"/>
        <v>0</v>
      </c>
      <c r="N107" s="10">
        <f t="shared" si="9"/>
        <v>162200</v>
      </c>
      <c r="O107" s="10">
        <f t="shared" si="10"/>
        <v>162200</v>
      </c>
      <c r="P107" s="10">
        <f t="shared" si="11"/>
        <v>0</v>
      </c>
    </row>
    <row r="108" spans="1:16" x14ac:dyDescent="0.2">
      <c r="A108" s="8" t="s">
        <v>19</v>
      </c>
      <c r="B108" s="3" t="s">
        <v>20</v>
      </c>
      <c r="C108" s="4">
        <v>162200</v>
      </c>
      <c r="D108" s="4">
        <v>162200</v>
      </c>
      <c r="E108" s="10">
        <v>162200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f t="shared" si="6"/>
        <v>162200</v>
      </c>
      <c r="L108" s="10">
        <f t="shared" si="7"/>
        <v>162200</v>
      </c>
      <c r="M108" s="10">
        <f t="shared" si="8"/>
        <v>0</v>
      </c>
      <c r="N108" s="10">
        <f t="shared" si="9"/>
        <v>162200</v>
      </c>
      <c r="O108" s="10">
        <f t="shared" si="10"/>
        <v>162200</v>
      </c>
      <c r="P108" s="10">
        <f t="shared" si="11"/>
        <v>0</v>
      </c>
    </row>
    <row r="109" spans="1:16" x14ac:dyDescent="0.2">
      <c r="A109" s="8" t="s">
        <v>23</v>
      </c>
      <c r="B109" s="3" t="s">
        <v>24</v>
      </c>
      <c r="C109" s="4">
        <v>162200</v>
      </c>
      <c r="D109" s="4">
        <v>162200</v>
      </c>
      <c r="E109" s="10">
        <v>162200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f t="shared" si="6"/>
        <v>162200</v>
      </c>
      <c r="L109" s="10">
        <f t="shared" si="7"/>
        <v>162200</v>
      </c>
      <c r="M109" s="10">
        <f t="shared" si="8"/>
        <v>0</v>
      </c>
      <c r="N109" s="10">
        <f t="shared" si="9"/>
        <v>162200</v>
      </c>
      <c r="O109" s="10">
        <f t="shared" si="10"/>
        <v>162200</v>
      </c>
      <c r="P109" s="10">
        <f t="shared" si="11"/>
        <v>0</v>
      </c>
    </row>
    <row r="110" spans="1:16" ht="25.5" x14ac:dyDescent="0.2">
      <c r="A110" s="5" t="s">
        <v>87</v>
      </c>
      <c r="B110" s="13" t="s">
        <v>88</v>
      </c>
      <c r="C110" s="7">
        <v>17472600</v>
      </c>
      <c r="D110" s="7">
        <v>10502401</v>
      </c>
      <c r="E110" s="9">
        <v>10502401</v>
      </c>
      <c r="F110" s="9">
        <v>9479302</v>
      </c>
      <c r="G110" s="9">
        <v>0</v>
      </c>
      <c r="H110" s="9">
        <v>9479302</v>
      </c>
      <c r="I110" s="9">
        <v>0</v>
      </c>
      <c r="J110" s="9">
        <v>0</v>
      </c>
      <c r="K110" s="9">
        <f t="shared" si="6"/>
        <v>1023099</v>
      </c>
      <c r="L110" s="9">
        <f t="shared" si="7"/>
        <v>1023099</v>
      </c>
      <c r="M110" s="9">
        <f t="shared" si="8"/>
        <v>90.258427572894988</v>
      </c>
      <c r="N110" s="9">
        <f t="shared" si="9"/>
        <v>1023099</v>
      </c>
      <c r="O110" s="9">
        <f t="shared" si="10"/>
        <v>1023099</v>
      </c>
      <c r="P110" s="9">
        <f t="shared" si="11"/>
        <v>90.258427572894988</v>
      </c>
    </row>
    <row r="111" spans="1:16" x14ac:dyDescent="0.2">
      <c r="A111" s="8" t="s">
        <v>37</v>
      </c>
      <c r="B111" s="3" t="s">
        <v>38</v>
      </c>
      <c r="C111" s="4">
        <v>17472600</v>
      </c>
      <c r="D111" s="4">
        <v>10502401</v>
      </c>
      <c r="E111" s="10">
        <v>10502401</v>
      </c>
      <c r="F111" s="10">
        <v>9479302</v>
      </c>
      <c r="G111" s="10">
        <v>0</v>
      </c>
      <c r="H111" s="10">
        <v>9479302</v>
      </c>
      <c r="I111" s="10">
        <v>0</v>
      </c>
      <c r="J111" s="10">
        <v>0</v>
      </c>
      <c r="K111" s="10">
        <f t="shared" si="6"/>
        <v>1023099</v>
      </c>
      <c r="L111" s="10">
        <f t="shared" si="7"/>
        <v>1023099</v>
      </c>
      <c r="M111" s="10">
        <f t="shared" si="8"/>
        <v>90.258427572894988</v>
      </c>
      <c r="N111" s="10">
        <f t="shared" si="9"/>
        <v>1023099</v>
      </c>
      <c r="O111" s="10">
        <f t="shared" si="10"/>
        <v>1023099</v>
      </c>
      <c r="P111" s="10">
        <f t="shared" si="11"/>
        <v>90.258427572894988</v>
      </c>
    </row>
    <row r="112" spans="1:16" x14ac:dyDescent="0.2">
      <c r="A112" s="8" t="s">
        <v>51</v>
      </c>
      <c r="B112" s="3" t="s">
        <v>52</v>
      </c>
      <c r="C112" s="4">
        <v>17472600</v>
      </c>
      <c r="D112" s="4">
        <v>10502401</v>
      </c>
      <c r="E112" s="10">
        <v>10502401</v>
      </c>
      <c r="F112" s="10">
        <v>9479302</v>
      </c>
      <c r="G112" s="10">
        <v>0</v>
      </c>
      <c r="H112" s="10">
        <v>9479302</v>
      </c>
      <c r="I112" s="10">
        <v>0</v>
      </c>
      <c r="J112" s="10">
        <v>0</v>
      </c>
      <c r="K112" s="10">
        <f t="shared" si="6"/>
        <v>1023099</v>
      </c>
      <c r="L112" s="10">
        <f t="shared" si="7"/>
        <v>1023099</v>
      </c>
      <c r="M112" s="10">
        <f t="shared" si="8"/>
        <v>90.258427572894988</v>
      </c>
      <c r="N112" s="10">
        <f t="shared" si="9"/>
        <v>1023099</v>
      </c>
      <c r="O112" s="10">
        <f t="shared" si="10"/>
        <v>1023099</v>
      </c>
      <c r="P112" s="10">
        <f t="shared" si="11"/>
        <v>90.258427572894988</v>
      </c>
    </row>
    <row r="113" spans="1:16" ht="25.5" x14ac:dyDescent="0.2">
      <c r="A113" s="8" t="s">
        <v>55</v>
      </c>
      <c r="B113" s="12" t="s">
        <v>56</v>
      </c>
      <c r="C113" s="4">
        <v>17472600</v>
      </c>
      <c r="D113" s="4">
        <v>10502401</v>
      </c>
      <c r="E113" s="10">
        <v>10502401</v>
      </c>
      <c r="F113" s="10">
        <v>9479302</v>
      </c>
      <c r="G113" s="10">
        <v>0</v>
      </c>
      <c r="H113" s="10">
        <v>9479302</v>
      </c>
      <c r="I113" s="10">
        <v>0</v>
      </c>
      <c r="J113" s="10">
        <v>0</v>
      </c>
      <c r="K113" s="10">
        <f t="shared" si="6"/>
        <v>1023099</v>
      </c>
      <c r="L113" s="10">
        <f t="shared" si="7"/>
        <v>1023099</v>
      </c>
      <c r="M113" s="10">
        <f t="shared" si="8"/>
        <v>90.258427572894988</v>
      </c>
      <c r="N113" s="10">
        <f t="shared" si="9"/>
        <v>1023099</v>
      </c>
      <c r="O113" s="10">
        <f t="shared" si="10"/>
        <v>1023099</v>
      </c>
      <c r="P113" s="10">
        <f t="shared" si="11"/>
        <v>90.258427572894988</v>
      </c>
    </row>
    <row r="114" spans="1:16" x14ac:dyDescent="0.2">
      <c r="A114" s="5" t="s">
        <v>89</v>
      </c>
      <c r="B114" s="6" t="s">
        <v>90</v>
      </c>
      <c r="C114" s="7">
        <v>0</v>
      </c>
      <c r="D114" s="7">
        <v>29685.15</v>
      </c>
      <c r="E114" s="9">
        <v>29685.15</v>
      </c>
      <c r="F114" s="9">
        <v>29685.15</v>
      </c>
      <c r="G114" s="9">
        <v>0</v>
      </c>
      <c r="H114" s="9">
        <v>29685.15</v>
      </c>
      <c r="I114" s="9">
        <v>0</v>
      </c>
      <c r="J114" s="9">
        <v>0</v>
      </c>
      <c r="K114" s="9">
        <f t="shared" si="6"/>
        <v>0</v>
      </c>
      <c r="L114" s="9">
        <f t="shared" si="7"/>
        <v>0</v>
      </c>
      <c r="M114" s="9">
        <f t="shared" si="8"/>
        <v>100</v>
      </c>
      <c r="N114" s="9">
        <f t="shared" si="9"/>
        <v>0</v>
      </c>
      <c r="O114" s="9">
        <f t="shared" si="10"/>
        <v>0</v>
      </c>
      <c r="P114" s="9">
        <f t="shared" si="11"/>
        <v>100</v>
      </c>
    </row>
    <row r="115" spans="1:16" x14ac:dyDescent="0.2">
      <c r="A115" s="8" t="s">
        <v>37</v>
      </c>
      <c r="B115" s="3" t="s">
        <v>38</v>
      </c>
      <c r="C115" s="4">
        <v>0</v>
      </c>
      <c r="D115" s="4">
        <v>29685.15</v>
      </c>
      <c r="E115" s="10">
        <v>29685.15</v>
      </c>
      <c r="F115" s="10">
        <v>29685.15</v>
      </c>
      <c r="G115" s="10">
        <v>0</v>
      </c>
      <c r="H115" s="10">
        <v>29685.15</v>
      </c>
      <c r="I115" s="10">
        <v>0</v>
      </c>
      <c r="J115" s="10">
        <v>0</v>
      </c>
      <c r="K115" s="10">
        <f t="shared" si="6"/>
        <v>0</v>
      </c>
      <c r="L115" s="10">
        <f t="shared" si="7"/>
        <v>0</v>
      </c>
      <c r="M115" s="10">
        <f t="shared" si="8"/>
        <v>100</v>
      </c>
      <c r="N115" s="10">
        <f t="shared" si="9"/>
        <v>0</v>
      </c>
      <c r="O115" s="10">
        <f t="shared" si="10"/>
        <v>0</v>
      </c>
      <c r="P115" s="10">
        <f t="shared" si="11"/>
        <v>100</v>
      </c>
    </row>
    <row r="116" spans="1:16" x14ac:dyDescent="0.2">
      <c r="A116" s="8" t="s">
        <v>51</v>
      </c>
      <c r="B116" s="3" t="s">
        <v>52</v>
      </c>
      <c r="C116" s="4">
        <v>0</v>
      </c>
      <c r="D116" s="4">
        <v>29685.15</v>
      </c>
      <c r="E116" s="10">
        <v>29685.15</v>
      </c>
      <c r="F116" s="10">
        <v>29685.15</v>
      </c>
      <c r="G116" s="10">
        <v>0</v>
      </c>
      <c r="H116" s="10">
        <v>29685.15</v>
      </c>
      <c r="I116" s="10">
        <v>0</v>
      </c>
      <c r="J116" s="10">
        <v>0</v>
      </c>
      <c r="K116" s="10">
        <f t="shared" si="6"/>
        <v>0</v>
      </c>
      <c r="L116" s="10">
        <f t="shared" si="7"/>
        <v>0</v>
      </c>
      <c r="M116" s="10">
        <f t="shared" si="8"/>
        <v>100</v>
      </c>
      <c r="N116" s="10">
        <f t="shared" si="9"/>
        <v>0</v>
      </c>
      <c r="O116" s="10">
        <f t="shared" si="10"/>
        <v>0</v>
      </c>
      <c r="P116" s="10">
        <f t="shared" si="11"/>
        <v>100</v>
      </c>
    </row>
    <row r="117" spans="1:16" ht="25.5" x14ac:dyDescent="0.2">
      <c r="A117" s="8" t="s">
        <v>55</v>
      </c>
      <c r="B117" s="12" t="s">
        <v>56</v>
      </c>
      <c r="C117" s="4">
        <v>0</v>
      </c>
      <c r="D117" s="4">
        <v>29685.15</v>
      </c>
      <c r="E117" s="10">
        <v>29685.15</v>
      </c>
      <c r="F117" s="10">
        <v>29685.15</v>
      </c>
      <c r="G117" s="10">
        <v>0</v>
      </c>
      <c r="H117" s="10">
        <v>29685.15</v>
      </c>
      <c r="I117" s="10">
        <v>0</v>
      </c>
      <c r="J117" s="10">
        <v>0</v>
      </c>
      <c r="K117" s="10">
        <f t="shared" si="6"/>
        <v>0</v>
      </c>
      <c r="L117" s="10">
        <f t="shared" si="7"/>
        <v>0</v>
      </c>
      <c r="M117" s="10">
        <f t="shared" si="8"/>
        <v>100</v>
      </c>
      <c r="N117" s="10">
        <f t="shared" si="9"/>
        <v>0</v>
      </c>
      <c r="O117" s="10">
        <f t="shared" si="10"/>
        <v>0</v>
      </c>
      <c r="P117" s="10">
        <f t="shared" si="11"/>
        <v>100</v>
      </c>
    </row>
    <row r="118" spans="1:16" s="18" customFormat="1" x14ac:dyDescent="0.2">
      <c r="A118" s="14" t="s">
        <v>91</v>
      </c>
      <c r="B118" s="15" t="s">
        <v>92</v>
      </c>
      <c r="C118" s="16">
        <v>17454300</v>
      </c>
      <c r="D118" s="16">
        <v>29682176.849999998</v>
      </c>
      <c r="E118" s="17">
        <v>26284763.637499999</v>
      </c>
      <c r="F118" s="17">
        <v>9953631.6699999981</v>
      </c>
      <c r="G118" s="17">
        <v>0</v>
      </c>
      <c r="H118" s="17">
        <v>15480947.77</v>
      </c>
      <c r="I118" s="17">
        <v>235710.58000000002</v>
      </c>
      <c r="J118" s="17">
        <v>171463.38</v>
      </c>
      <c r="K118" s="17">
        <f t="shared" si="6"/>
        <v>16331131.967500001</v>
      </c>
      <c r="L118" s="17">
        <f t="shared" si="7"/>
        <v>19728545.18</v>
      </c>
      <c r="M118" s="17">
        <f t="shared" si="8"/>
        <v>37.868446554335115</v>
      </c>
      <c r="N118" s="17">
        <f t="shared" si="9"/>
        <v>14201229.079999998</v>
      </c>
      <c r="O118" s="17">
        <f t="shared" si="10"/>
        <v>10803815.8675</v>
      </c>
      <c r="P118" s="17">
        <f t="shared" si="11"/>
        <v>58.897040062835529</v>
      </c>
    </row>
    <row r="119" spans="1:16" x14ac:dyDescent="0.2">
      <c r="A119" s="8" t="s">
        <v>17</v>
      </c>
      <c r="B119" s="3" t="s">
        <v>18</v>
      </c>
      <c r="C119" s="4">
        <v>11491450</v>
      </c>
      <c r="D119" s="4">
        <v>12822400.219999999</v>
      </c>
      <c r="E119" s="10">
        <v>9616800.1649999991</v>
      </c>
      <c r="F119" s="10">
        <v>0</v>
      </c>
      <c r="G119" s="10">
        <v>0</v>
      </c>
      <c r="H119" s="10">
        <v>5283127.04</v>
      </c>
      <c r="I119" s="10">
        <v>0</v>
      </c>
      <c r="J119" s="10">
        <v>0</v>
      </c>
      <c r="K119" s="10">
        <f t="shared" si="6"/>
        <v>9616800.1649999991</v>
      </c>
      <c r="L119" s="10">
        <f t="shared" si="7"/>
        <v>12822400.219999999</v>
      </c>
      <c r="M119" s="10">
        <f t="shared" si="8"/>
        <v>0</v>
      </c>
      <c r="N119" s="10">
        <f t="shared" si="9"/>
        <v>7539273.1799999988</v>
      </c>
      <c r="O119" s="10">
        <f t="shared" si="10"/>
        <v>4333673.1249999991</v>
      </c>
      <c r="P119" s="10">
        <f t="shared" si="11"/>
        <v>54.936433630260431</v>
      </c>
    </row>
    <row r="120" spans="1:16" x14ac:dyDescent="0.2">
      <c r="A120" s="8" t="s">
        <v>93</v>
      </c>
      <c r="B120" s="3" t="s">
        <v>94</v>
      </c>
      <c r="C120" s="4">
        <v>319750</v>
      </c>
      <c r="D120" s="4">
        <v>591594.39</v>
      </c>
      <c r="E120" s="10">
        <v>443695.79249999998</v>
      </c>
      <c r="F120" s="10">
        <v>0</v>
      </c>
      <c r="G120" s="10">
        <v>0</v>
      </c>
      <c r="H120" s="10">
        <v>433900.28</v>
      </c>
      <c r="I120" s="10">
        <v>0</v>
      </c>
      <c r="J120" s="10">
        <v>0</v>
      </c>
      <c r="K120" s="10">
        <f t="shared" si="6"/>
        <v>443695.79249999998</v>
      </c>
      <c r="L120" s="10">
        <f t="shared" si="7"/>
        <v>591594.39</v>
      </c>
      <c r="M120" s="10">
        <f t="shared" si="8"/>
        <v>0</v>
      </c>
      <c r="N120" s="10">
        <f t="shared" si="9"/>
        <v>157694.10999999999</v>
      </c>
      <c r="O120" s="10">
        <f t="shared" si="10"/>
        <v>9795.5124999999534</v>
      </c>
      <c r="P120" s="10">
        <f t="shared" si="11"/>
        <v>97.792290874608653</v>
      </c>
    </row>
    <row r="121" spans="1:16" x14ac:dyDescent="0.2">
      <c r="A121" s="8" t="s">
        <v>95</v>
      </c>
      <c r="B121" s="3" t="s">
        <v>96</v>
      </c>
      <c r="C121" s="4">
        <v>262080</v>
      </c>
      <c r="D121" s="4">
        <v>484954.33999999997</v>
      </c>
      <c r="E121" s="10">
        <v>363715.755</v>
      </c>
      <c r="F121" s="10">
        <v>0</v>
      </c>
      <c r="G121" s="10">
        <v>0</v>
      </c>
      <c r="H121" s="10">
        <v>354448.66000000003</v>
      </c>
      <c r="I121" s="10">
        <v>0</v>
      </c>
      <c r="J121" s="10">
        <v>0</v>
      </c>
      <c r="K121" s="10">
        <f t="shared" si="6"/>
        <v>363715.755</v>
      </c>
      <c r="L121" s="10">
        <f t="shared" si="7"/>
        <v>484954.33999999997</v>
      </c>
      <c r="M121" s="10">
        <f t="shared" si="8"/>
        <v>0</v>
      </c>
      <c r="N121" s="10">
        <f t="shared" si="9"/>
        <v>130505.67999999993</v>
      </c>
      <c r="O121" s="10">
        <f t="shared" si="10"/>
        <v>9267.0949999999721</v>
      </c>
      <c r="P121" s="10">
        <f t="shared" si="11"/>
        <v>97.452105147328581</v>
      </c>
    </row>
    <row r="122" spans="1:16" x14ac:dyDescent="0.2">
      <c r="A122" s="8" t="s">
        <v>63</v>
      </c>
      <c r="B122" s="3" t="s">
        <v>97</v>
      </c>
      <c r="C122" s="4">
        <v>262080</v>
      </c>
      <c r="D122" s="4">
        <v>484954.33999999997</v>
      </c>
      <c r="E122" s="10">
        <v>363715.755</v>
      </c>
      <c r="F122" s="10">
        <v>0</v>
      </c>
      <c r="G122" s="10">
        <v>0</v>
      </c>
      <c r="H122" s="10">
        <v>354448.66000000003</v>
      </c>
      <c r="I122" s="10">
        <v>0</v>
      </c>
      <c r="J122" s="10">
        <v>0</v>
      </c>
      <c r="K122" s="10">
        <f t="shared" si="6"/>
        <v>363715.755</v>
      </c>
      <c r="L122" s="10">
        <f t="shared" si="7"/>
        <v>484954.33999999997</v>
      </c>
      <c r="M122" s="10">
        <f t="shared" si="8"/>
        <v>0</v>
      </c>
      <c r="N122" s="10">
        <f t="shared" si="9"/>
        <v>130505.67999999993</v>
      </c>
      <c r="O122" s="10">
        <f t="shared" si="10"/>
        <v>9267.0949999999721</v>
      </c>
      <c r="P122" s="10">
        <f t="shared" si="11"/>
        <v>97.452105147328581</v>
      </c>
    </row>
    <row r="123" spans="1:16" x14ac:dyDescent="0.2">
      <c r="A123" s="8" t="s">
        <v>98</v>
      </c>
      <c r="B123" s="3" t="s">
        <v>99</v>
      </c>
      <c r="C123" s="4">
        <v>57670</v>
      </c>
      <c r="D123" s="4">
        <v>106640.05</v>
      </c>
      <c r="E123" s="10">
        <v>79980.037500000006</v>
      </c>
      <c r="F123" s="10">
        <v>0</v>
      </c>
      <c r="G123" s="10">
        <v>0</v>
      </c>
      <c r="H123" s="10">
        <v>79451.62</v>
      </c>
      <c r="I123" s="10">
        <v>0</v>
      </c>
      <c r="J123" s="10">
        <v>0</v>
      </c>
      <c r="K123" s="10">
        <f t="shared" si="6"/>
        <v>79980.037500000006</v>
      </c>
      <c r="L123" s="10">
        <f t="shared" si="7"/>
        <v>106640.05</v>
      </c>
      <c r="M123" s="10">
        <f t="shared" si="8"/>
        <v>0</v>
      </c>
      <c r="N123" s="10">
        <f t="shared" si="9"/>
        <v>27188.430000000008</v>
      </c>
      <c r="O123" s="10">
        <f t="shared" si="10"/>
        <v>528.41750000001048</v>
      </c>
      <c r="P123" s="10">
        <f t="shared" si="11"/>
        <v>99.339313263012656</v>
      </c>
    </row>
    <row r="124" spans="1:16" x14ac:dyDescent="0.2">
      <c r="A124" s="8" t="s">
        <v>19</v>
      </c>
      <c r="B124" s="3" t="s">
        <v>20</v>
      </c>
      <c r="C124" s="4">
        <v>11171700</v>
      </c>
      <c r="D124" s="4">
        <v>12230755.83</v>
      </c>
      <c r="E124" s="10">
        <v>9173066.8724999987</v>
      </c>
      <c r="F124" s="10">
        <v>0</v>
      </c>
      <c r="G124" s="10">
        <v>0</v>
      </c>
      <c r="H124" s="10">
        <v>4849222.72</v>
      </c>
      <c r="I124" s="10">
        <v>0</v>
      </c>
      <c r="J124" s="10">
        <v>0</v>
      </c>
      <c r="K124" s="10">
        <f t="shared" si="6"/>
        <v>9173066.8724999987</v>
      </c>
      <c r="L124" s="10">
        <f t="shared" si="7"/>
        <v>12230755.83</v>
      </c>
      <c r="M124" s="10">
        <f t="shared" si="8"/>
        <v>0</v>
      </c>
      <c r="N124" s="10">
        <f t="shared" si="9"/>
        <v>7381533.1100000003</v>
      </c>
      <c r="O124" s="10">
        <f t="shared" si="10"/>
        <v>4323844.1524999989</v>
      </c>
      <c r="P124" s="10">
        <f t="shared" si="11"/>
        <v>52.863701828420318</v>
      </c>
    </row>
    <row r="125" spans="1:16" x14ac:dyDescent="0.2">
      <c r="A125" s="8" t="s">
        <v>21</v>
      </c>
      <c r="B125" s="3" t="s">
        <v>22</v>
      </c>
      <c r="C125" s="4">
        <v>156230</v>
      </c>
      <c r="D125" s="4">
        <v>1186599.7999999998</v>
      </c>
      <c r="E125" s="10">
        <v>889949.85000000009</v>
      </c>
      <c r="F125" s="10">
        <v>0</v>
      </c>
      <c r="G125" s="10">
        <v>0</v>
      </c>
      <c r="H125" s="10">
        <v>912838.59</v>
      </c>
      <c r="I125" s="10">
        <v>0</v>
      </c>
      <c r="J125" s="10">
        <v>0</v>
      </c>
      <c r="K125" s="10">
        <f t="shared" si="6"/>
        <v>889949.85000000009</v>
      </c>
      <c r="L125" s="10">
        <f t="shared" si="7"/>
        <v>1186599.7999999998</v>
      </c>
      <c r="M125" s="10">
        <f t="shared" si="8"/>
        <v>0</v>
      </c>
      <c r="N125" s="10">
        <f t="shared" si="9"/>
        <v>273761.20999999985</v>
      </c>
      <c r="O125" s="10">
        <f t="shared" si="10"/>
        <v>-22888.739999999874</v>
      </c>
      <c r="P125" s="10">
        <f t="shared" si="11"/>
        <v>102.57191346231474</v>
      </c>
    </row>
    <row r="126" spans="1:16" x14ac:dyDescent="0.2">
      <c r="A126" s="8" t="s">
        <v>100</v>
      </c>
      <c r="B126" s="3" t="s">
        <v>101</v>
      </c>
      <c r="C126" s="4">
        <v>10813300</v>
      </c>
      <c r="D126" s="4">
        <v>10521539.75</v>
      </c>
      <c r="E126" s="10">
        <v>7891154.8124999991</v>
      </c>
      <c r="F126" s="10">
        <v>0</v>
      </c>
      <c r="G126" s="10">
        <v>0</v>
      </c>
      <c r="H126" s="10">
        <v>3569821.35</v>
      </c>
      <c r="I126" s="10">
        <v>0</v>
      </c>
      <c r="J126" s="10">
        <v>0</v>
      </c>
      <c r="K126" s="10">
        <f t="shared" si="6"/>
        <v>7891154.8124999991</v>
      </c>
      <c r="L126" s="10">
        <f t="shared" si="7"/>
        <v>10521539.75</v>
      </c>
      <c r="M126" s="10">
        <f t="shared" si="8"/>
        <v>0</v>
      </c>
      <c r="N126" s="10">
        <f t="shared" si="9"/>
        <v>6951718.4000000004</v>
      </c>
      <c r="O126" s="10">
        <f t="shared" si="10"/>
        <v>4321333.4624999985</v>
      </c>
      <c r="P126" s="10">
        <f t="shared" si="11"/>
        <v>45.238262774229412</v>
      </c>
    </row>
    <row r="127" spans="1:16" x14ac:dyDescent="0.2">
      <c r="A127" s="8" t="s">
        <v>23</v>
      </c>
      <c r="B127" s="3" t="s">
        <v>24</v>
      </c>
      <c r="C127" s="4">
        <v>147270</v>
      </c>
      <c r="D127" s="4">
        <v>242739</v>
      </c>
      <c r="E127" s="10">
        <v>182054.25</v>
      </c>
      <c r="F127" s="10">
        <v>0</v>
      </c>
      <c r="G127" s="10">
        <v>0</v>
      </c>
      <c r="H127" s="10">
        <v>115075.20999999999</v>
      </c>
      <c r="I127" s="10">
        <v>0</v>
      </c>
      <c r="J127" s="10">
        <v>0</v>
      </c>
      <c r="K127" s="10">
        <f t="shared" si="6"/>
        <v>182054.25</v>
      </c>
      <c r="L127" s="10">
        <f t="shared" si="7"/>
        <v>242739</v>
      </c>
      <c r="M127" s="10">
        <f t="shared" si="8"/>
        <v>0</v>
      </c>
      <c r="N127" s="10">
        <f t="shared" si="9"/>
        <v>127663.79000000001</v>
      </c>
      <c r="O127" s="10">
        <f t="shared" si="10"/>
        <v>66979.040000000008</v>
      </c>
      <c r="P127" s="10">
        <f t="shared" si="11"/>
        <v>63.209296130137027</v>
      </c>
    </row>
    <row r="128" spans="1:16" x14ac:dyDescent="0.2">
      <c r="A128" s="8" t="s">
        <v>102</v>
      </c>
      <c r="B128" s="3" t="s">
        <v>103</v>
      </c>
      <c r="C128" s="4">
        <v>54900</v>
      </c>
      <c r="D128" s="4">
        <v>255477.28</v>
      </c>
      <c r="E128" s="10">
        <v>191607.96000000002</v>
      </c>
      <c r="F128" s="10">
        <v>0</v>
      </c>
      <c r="G128" s="10">
        <v>0</v>
      </c>
      <c r="H128" s="10">
        <v>227087.57</v>
      </c>
      <c r="I128" s="10">
        <v>0</v>
      </c>
      <c r="J128" s="10">
        <v>0</v>
      </c>
      <c r="K128" s="10">
        <f t="shared" si="6"/>
        <v>191607.96000000002</v>
      </c>
      <c r="L128" s="10">
        <f t="shared" si="7"/>
        <v>255477.28</v>
      </c>
      <c r="M128" s="10">
        <f t="shared" si="8"/>
        <v>0</v>
      </c>
      <c r="N128" s="10">
        <f t="shared" si="9"/>
        <v>28389.709999999992</v>
      </c>
      <c r="O128" s="10">
        <f t="shared" si="10"/>
        <v>-35479.609999999986</v>
      </c>
      <c r="P128" s="10">
        <f t="shared" si="11"/>
        <v>118.51677247646704</v>
      </c>
    </row>
    <row r="129" spans="1:16" x14ac:dyDescent="0.2">
      <c r="A129" s="8" t="s">
        <v>104</v>
      </c>
      <c r="B129" s="3" t="s">
        <v>105</v>
      </c>
      <c r="C129" s="4">
        <v>5745</v>
      </c>
      <c r="D129" s="4">
        <v>5745</v>
      </c>
      <c r="E129" s="10">
        <v>4308.75</v>
      </c>
      <c r="F129" s="10">
        <v>0</v>
      </c>
      <c r="G129" s="10">
        <v>0</v>
      </c>
      <c r="H129" s="10">
        <v>5745</v>
      </c>
      <c r="I129" s="10">
        <v>0</v>
      </c>
      <c r="J129" s="10">
        <v>0</v>
      </c>
      <c r="K129" s="10">
        <f t="shared" si="6"/>
        <v>4308.75</v>
      </c>
      <c r="L129" s="10">
        <f t="shared" si="7"/>
        <v>5745</v>
      </c>
      <c r="M129" s="10">
        <f t="shared" si="8"/>
        <v>0</v>
      </c>
      <c r="N129" s="10">
        <f t="shared" si="9"/>
        <v>0</v>
      </c>
      <c r="O129" s="10">
        <f t="shared" si="10"/>
        <v>-1436.25</v>
      </c>
      <c r="P129" s="10">
        <f t="shared" si="11"/>
        <v>133.33333333333331</v>
      </c>
    </row>
    <row r="130" spans="1:16" x14ac:dyDescent="0.2">
      <c r="A130" s="8" t="s">
        <v>106</v>
      </c>
      <c r="B130" s="3" t="s">
        <v>107</v>
      </c>
      <c r="C130" s="4">
        <v>38800</v>
      </c>
      <c r="D130" s="4">
        <v>238749.53</v>
      </c>
      <c r="E130" s="10">
        <v>179062.14750000002</v>
      </c>
      <c r="F130" s="10">
        <v>0</v>
      </c>
      <c r="G130" s="10">
        <v>0</v>
      </c>
      <c r="H130" s="10">
        <v>219216.9</v>
      </c>
      <c r="I130" s="10">
        <v>0</v>
      </c>
      <c r="J130" s="10">
        <v>0</v>
      </c>
      <c r="K130" s="10">
        <f t="shared" si="6"/>
        <v>179062.14750000002</v>
      </c>
      <c r="L130" s="10">
        <f t="shared" si="7"/>
        <v>238749.53</v>
      </c>
      <c r="M130" s="10">
        <f t="shared" si="8"/>
        <v>0</v>
      </c>
      <c r="N130" s="10">
        <f t="shared" si="9"/>
        <v>19532.630000000005</v>
      </c>
      <c r="O130" s="10">
        <f t="shared" si="10"/>
        <v>-40154.752499999973</v>
      </c>
      <c r="P130" s="10">
        <f t="shared" si="11"/>
        <v>122.42503681577925</v>
      </c>
    </row>
    <row r="131" spans="1:16" x14ac:dyDescent="0.2">
      <c r="A131" s="8" t="s">
        <v>108</v>
      </c>
      <c r="B131" s="3" t="s">
        <v>109</v>
      </c>
      <c r="C131" s="4">
        <v>10355</v>
      </c>
      <c r="D131" s="4">
        <v>10355</v>
      </c>
      <c r="E131" s="10">
        <v>7766.2500000000009</v>
      </c>
      <c r="F131" s="10">
        <v>0</v>
      </c>
      <c r="G131" s="10">
        <v>0</v>
      </c>
      <c r="H131" s="10">
        <v>2125.67</v>
      </c>
      <c r="I131" s="10">
        <v>0</v>
      </c>
      <c r="J131" s="10">
        <v>0</v>
      </c>
      <c r="K131" s="10">
        <f t="shared" si="6"/>
        <v>7766.2500000000009</v>
      </c>
      <c r="L131" s="10">
        <f t="shared" si="7"/>
        <v>10355</v>
      </c>
      <c r="M131" s="10">
        <f t="shared" si="8"/>
        <v>0</v>
      </c>
      <c r="N131" s="10">
        <f t="shared" si="9"/>
        <v>8229.33</v>
      </c>
      <c r="O131" s="10">
        <f t="shared" si="10"/>
        <v>5640.5800000000008</v>
      </c>
      <c r="P131" s="10">
        <f t="shared" si="11"/>
        <v>27.370610011266695</v>
      </c>
    </row>
    <row r="132" spans="1:16" ht="25.5" x14ac:dyDescent="0.2">
      <c r="A132" s="8" t="s">
        <v>110</v>
      </c>
      <c r="B132" s="12" t="s">
        <v>111</v>
      </c>
      <c r="C132" s="4">
        <v>0</v>
      </c>
      <c r="D132" s="4">
        <v>627.75</v>
      </c>
      <c r="E132" s="10">
        <v>470.8125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f t="shared" si="6"/>
        <v>470.8125</v>
      </c>
      <c r="L132" s="10">
        <f t="shared" si="7"/>
        <v>627.75</v>
      </c>
      <c r="M132" s="10">
        <f t="shared" si="8"/>
        <v>0</v>
      </c>
      <c r="N132" s="10">
        <f t="shared" si="9"/>
        <v>627.75</v>
      </c>
      <c r="O132" s="10">
        <f t="shared" si="10"/>
        <v>470.8125</v>
      </c>
      <c r="P132" s="10">
        <f t="shared" si="11"/>
        <v>0</v>
      </c>
    </row>
    <row r="133" spans="1:16" ht="25.5" x14ac:dyDescent="0.2">
      <c r="A133" s="8" t="s">
        <v>25</v>
      </c>
      <c r="B133" s="12" t="s">
        <v>26</v>
      </c>
      <c r="C133" s="4">
        <v>0</v>
      </c>
      <c r="D133" s="4">
        <v>24400</v>
      </c>
      <c r="E133" s="10">
        <v>18300</v>
      </c>
      <c r="F133" s="10">
        <v>0</v>
      </c>
      <c r="G133" s="10">
        <v>0</v>
      </c>
      <c r="H133" s="10">
        <v>24400</v>
      </c>
      <c r="I133" s="10">
        <v>0</v>
      </c>
      <c r="J133" s="10">
        <v>0</v>
      </c>
      <c r="K133" s="10">
        <f t="shared" si="6"/>
        <v>18300</v>
      </c>
      <c r="L133" s="10">
        <f t="shared" si="7"/>
        <v>24400</v>
      </c>
      <c r="M133" s="10">
        <f t="shared" si="8"/>
        <v>0</v>
      </c>
      <c r="N133" s="10">
        <f t="shared" si="9"/>
        <v>0</v>
      </c>
      <c r="O133" s="10">
        <f t="shared" si="10"/>
        <v>-6100</v>
      </c>
      <c r="P133" s="10">
        <f t="shared" si="11"/>
        <v>133.33333333333331</v>
      </c>
    </row>
    <row r="134" spans="1:16" ht="38.25" x14ac:dyDescent="0.2">
      <c r="A134" s="8" t="s">
        <v>29</v>
      </c>
      <c r="B134" s="12" t="s">
        <v>30</v>
      </c>
      <c r="C134" s="4">
        <v>0</v>
      </c>
      <c r="D134" s="4">
        <v>24400</v>
      </c>
      <c r="E134" s="10">
        <v>18300</v>
      </c>
      <c r="F134" s="10">
        <v>0</v>
      </c>
      <c r="G134" s="10">
        <v>0</v>
      </c>
      <c r="H134" s="10">
        <v>24400</v>
      </c>
      <c r="I134" s="10">
        <v>0</v>
      </c>
      <c r="J134" s="10">
        <v>0</v>
      </c>
      <c r="K134" s="10">
        <f t="shared" si="6"/>
        <v>18300</v>
      </c>
      <c r="L134" s="10">
        <f t="shared" si="7"/>
        <v>24400</v>
      </c>
      <c r="M134" s="10">
        <f t="shared" si="8"/>
        <v>0</v>
      </c>
      <c r="N134" s="10">
        <f t="shared" si="9"/>
        <v>0</v>
      </c>
      <c r="O134" s="10">
        <f t="shared" si="10"/>
        <v>-6100</v>
      </c>
      <c r="P134" s="10">
        <f t="shared" si="11"/>
        <v>133.33333333333331</v>
      </c>
    </row>
    <row r="135" spans="1:16" x14ac:dyDescent="0.2">
      <c r="A135" s="8" t="s">
        <v>35</v>
      </c>
      <c r="B135" s="3" t="s">
        <v>36</v>
      </c>
      <c r="C135" s="4">
        <v>0</v>
      </c>
      <c r="D135" s="4">
        <v>50</v>
      </c>
      <c r="E135" s="10">
        <v>37.5</v>
      </c>
      <c r="F135" s="10">
        <v>0</v>
      </c>
      <c r="G135" s="10">
        <v>0</v>
      </c>
      <c r="H135" s="10">
        <v>4.04</v>
      </c>
      <c r="I135" s="10">
        <v>0</v>
      </c>
      <c r="J135" s="10">
        <v>0</v>
      </c>
      <c r="K135" s="10">
        <f t="shared" si="6"/>
        <v>37.5</v>
      </c>
      <c r="L135" s="10">
        <f t="shared" si="7"/>
        <v>50</v>
      </c>
      <c r="M135" s="10">
        <f t="shared" si="8"/>
        <v>0</v>
      </c>
      <c r="N135" s="10">
        <f t="shared" si="9"/>
        <v>45.96</v>
      </c>
      <c r="O135" s="10">
        <f t="shared" si="10"/>
        <v>33.46</v>
      </c>
      <c r="P135" s="10">
        <f t="shared" si="11"/>
        <v>10.773333333333333</v>
      </c>
    </row>
    <row r="136" spans="1:16" x14ac:dyDescent="0.2">
      <c r="A136" s="8" t="s">
        <v>37</v>
      </c>
      <c r="B136" s="3" t="s">
        <v>38</v>
      </c>
      <c r="C136" s="4">
        <v>5962850</v>
      </c>
      <c r="D136" s="4">
        <v>16859776.629999999</v>
      </c>
      <c r="E136" s="10">
        <v>16667963.4725</v>
      </c>
      <c r="F136" s="10">
        <v>9953631.6699999981</v>
      </c>
      <c r="G136" s="10">
        <v>0</v>
      </c>
      <c r="H136" s="10">
        <v>10197820.73</v>
      </c>
      <c r="I136" s="10">
        <v>235710.58000000002</v>
      </c>
      <c r="J136" s="10">
        <v>171463.38</v>
      </c>
      <c r="K136" s="10">
        <f t="shared" si="6"/>
        <v>6714331.8025000021</v>
      </c>
      <c r="L136" s="10">
        <f t="shared" si="7"/>
        <v>6906144.9600000009</v>
      </c>
      <c r="M136" s="10">
        <f t="shared" si="8"/>
        <v>59.717143527595397</v>
      </c>
      <c r="N136" s="10">
        <f t="shared" si="9"/>
        <v>6661955.8999999985</v>
      </c>
      <c r="O136" s="10">
        <f t="shared" si="10"/>
        <v>6470142.7424999997</v>
      </c>
      <c r="P136" s="10">
        <f t="shared" si="11"/>
        <v>61.182163896777766</v>
      </c>
    </row>
    <row r="137" spans="1:16" x14ac:dyDescent="0.2">
      <c r="A137" s="8" t="s">
        <v>39</v>
      </c>
      <c r="B137" s="3" t="s">
        <v>40</v>
      </c>
      <c r="C137" s="4">
        <v>5962850</v>
      </c>
      <c r="D137" s="4">
        <v>16859776.629999999</v>
      </c>
      <c r="E137" s="10">
        <v>16667963.4725</v>
      </c>
      <c r="F137" s="10">
        <v>9953631.6699999981</v>
      </c>
      <c r="G137" s="10">
        <v>0</v>
      </c>
      <c r="H137" s="10">
        <v>10197820.73</v>
      </c>
      <c r="I137" s="10">
        <v>235710.58000000002</v>
      </c>
      <c r="J137" s="10">
        <v>171463.38</v>
      </c>
      <c r="K137" s="10">
        <f t="shared" si="6"/>
        <v>6714331.8025000021</v>
      </c>
      <c r="L137" s="10">
        <f t="shared" si="7"/>
        <v>6906144.9600000009</v>
      </c>
      <c r="M137" s="10">
        <f t="shared" si="8"/>
        <v>59.717143527595397</v>
      </c>
      <c r="N137" s="10">
        <f t="shared" si="9"/>
        <v>6661955.8999999985</v>
      </c>
      <c r="O137" s="10">
        <f t="shared" si="10"/>
        <v>6470142.7424999997</v>
      </c>
      <c r="P137" s="10">
        <f t="shared" si="11"/>
        <v>61.182163896777766</v>
      </c>
    </row>
    <row r="138" spans="1:16" ht="25.5" x14ac:dyDescent="0.2">
      <c r="A138" s="8" t="s">
        <v>41</v>
      </c>
      <c r="B138" s="12" t="s">
        <v>42</v>
      </c>
      <c r="C138" s="4">
        <v>225150</v>
      </c>
      <c r="D138" s="4">
        <v>3649867.63</v>
      </c>
      <c r="E138" s="10">
        <v>3458054.4725000001</v>
      </c>
      <c r="F138" s="10">
        <v>2032401.43</v>
      </c>
      <c r="G138" s="10">
        <v>0</v>
      </c>
      <c r="H138" s="10">
        <v>2356034.41</v>
      </c>
      <c r="I138" s="10">
        <v>156266.66</v>
      </c>
      <c r="J138" s="10">
        <v>171463.38</v>
      </c>
      <c r="K138" s="10">
        <f t="shared" ref="K138:K201" si="12">E138-F138</f>
        <v>1425653.0425000002</v>
      </c>
      <c r="L138" s="10">
        <f t="shared" ref="L138:L201" si="13">D138-F138</f>
        <v>1617466.2</v>
      </c>
      <c r="M138" s="10">
        <f t="shared" ref="M138:M201" si="14">IF(E138=0,0,(F138/E138)*100)</f>
        <v>58.772973247314852</v>
      </c>
      <c r="N138" s="10">
        <f t="shared" ref="N138:N201" si="15">D138-H138</f>
        <v>1293833.2199999997</v>
      </c>
      <c r="O138" s="10">
        <f t="shared" ref="O138:O201" si="16">E138-H138</f>
        <v>1102020.0625</v>
      </c>
      <c r="P138" s="10">
        <f t="shared" ref="P138:P201" si="17">IF(E138=0,0,(H138/E138)*100)</f>
        <v>68.1317899627158</v>
      </c>
    </row>
    <row r="139" spans="1:16" x14ac:dyDescent="0.2">
      <c r="A139" s="8" t="s">
        <v>112</v>
      </c>
      <c r="B139" s="3" t="s">
        <v>113</v>
      </c>
      <c r="C139" s="4">
        <v>749900</v>
      </c>
      <c r="D139" s="4">
        <v>957441</v>
      </c>
      <c r="E139" s="10">
        <v>957441</v>
      </c>
      <c r="F139" s="10">
        <v>927561.6</v>
      </c>
      <c r="G139" s="10">
        <v>0</v>
      </c>
      <c r="H139" s="10">
        <v>927147.98</v>
      </c>
      <c r="I139" s="10">
        <v>413.62</v>
      </c>
      <c r="J139" s="10">
        <v>0</v>
      </c>
      <c r="K139" s="10">
        <f t="shared" si="12"/>
        <v>29879.400000000023</v>
      </c>
      <c r="L139" s="10">
        <f t="shared" si="13"/>
        <v>29879.400000000023</v>
      </c>
      <c r="M139" s="10">
        <f t="shared" si="14"/>
        <v>96.879243734078642</v>
      </c>
      <c r="N139" s="10">
        <f t="shared" si="15"/>
        <v>30293.020000000019</v>
      </c>
      <c r="O139" s="10">
        <f t="shared" si="16"/>
        <v>30293.020000000019</v>
      </c>
      <c r="P139" s="10">
        <f t="shared" si="17"/>
        <v>96.83604316088406</v>
      </c>
    </row>
    <row r="140" spans="1:16" ht="25.5" x14ac:dyDescent="0.2">
      <c r="A140" s="8" t="s">
        <v>114</v>
      </c>
      <c r="B140" s="12" t="s">
        <v>115</v>
      </c>
      <c r="C140" s="4">
        <v>749900</v>
      </c>
      <c r="D140" s="4">
        <v>957441</v>
      </c>
      <c r="E140" s="10">
        <v>957441</v>
      </c>
      <c r="F140" s="10">
        <v>927561.6</v>
      </c>
      <c r="G140" s="10">
        <v>0</v>
      </c>
      <c r="H140" s="10">
        <v>927147.98</v>
      </c>
      <c r="I140" s="10">
        <v>413.62</v>
      </c>
      <c r="J140" s="10">
        <v>0</v>
      </c>
      <c r="K140" s="10">
        <f t="shared" si="12"/>
        <v>29879.400000000023</v>
      </c>
      <c r="L140" s="10">
        <f t="shared" si="13"/>
        <v>29879.400000000023</v>
      </c>
      <c r="M140" s="10">
        <f t="shared" si="14"/>
        <v>96.879243734078642</v>
      </c>
      <c r="N140" s="10">
        <f t="shared" si="15"/>
        <v>30293.020000000019</v>
      </c>
      <c r="O140" s="10">
        <f t="shared" si="16"/>
        <v>30293.020000000019</v>
      </c>
      <c r="P140" s="10">
        <f t="shared" si="17"/>
        <v>96.83604316088406</v>
      </c>
    </row>
    <row r="141" spans="1:16" x14ac:dyDescent="0.2">
      <c r="A141" s="8" t="s">
        <v>43</v>
      </c>
      <c r="B141" s="3" t="s">
        <v>44</v>
      </c>
      <c r="C141" s="4">
        <v>1992900</v>
      </c>
      <c r="D141" s="4">
        <v>5499966</v>
      </c>
      <c r="E141" s="10">
        <v>5499966</v>
      </c>
      <c r="F141" s="10">
        <v>5043140.6399999997</v>
      </c>
      <c r="G141" s="10">
        <v>0</v>
      </c>
      <c r="H141" s="10">
        <v>4978460.66</v>
      </c>
      <c r="I141" s="10">
        <v>64679.979999999996</v>
      </c>
      <c r="J141" s="10">
        <v>0</v>
      </c>
      <c r="K141" s="10">
        <f t="shared" si="12"/>
        <v>456825.36000000034</v>
      </c>
      <c r="L141" s="10">
        <f t="shared" si="13"/>
        <v>456825.36000000034</v>
      </c>
      <c r="M141" s="10">
        <f t="shared" si="14"/>
        <v>91.694033017658654</v>
      </c>
      <c r="N141" s="10">
        <f t="shared" si="15"/>
        <v>521505.33999999985</v>
      </c>
      <c r="O141" s="10">
        <f t="shared" si="16"/>
        <v>521505.33999999985</v>
      </c>
      <c r="P141" s="10">
        <f t="shared" si="17"/>
        <v>90.518026111434153</v>
      </c>
    </row>
    <row r="142" spans="1:16" x14ac:dyDescent="0.2">
      <c r="A142" s="8" t="s">
        <v>45</v>
      </c>
      <c r="B142" s="3" t="s">
        <v>46</v>
      </c>
      <c r="C142" s="4">
        <v>1992900</v>
      </c>
      <c r="D142" s="4">
        <v>5499966</v>
      </c>
      <c r="E142" s="10">
        <v>5499966</v>
      </c>
      <c r="F142" s="10">
        <v>5043140.6399999997</v>
      </c>
      <c r="G142" s="10">
        <v>0</v>
      </c>
      <c r="H142" s="10">
        <v>4978460.66</v>
      </c>
      <c r="I142" s="10">
        <v>64679.979999999996</v>
      </c>
      <c r="J142" s="10">
        <v>0</v>
      </c>
      <c r="K142" s="10">
        <f t="shared" si="12"/>
        <v>456825.36000000034</v>
      </c>
      <c r="L142" s="10">
        <f t="shared" si="13"/>
        <v>456825.36000000034</v>
      </c>
      <c r="M142" s="10">
        <f t="shared" si="14"/>
        <v>91.694033017658654</v>
      </c>
      <c r="N142" s="10">
        <f t="shared" si="15"/>
        <v>521505.33999999985</v>
      </c>
      <c r="O142" s="10">
        <f t="shared" si="16"/>
        <v>521505.33999999985</v>
      </c>
      <c r="P142" s="10">
        <f t="shared" si="17"/>
        <v>90.518026111434153</v>
      </c>
    </row>
    <row r="143" spans="1:16" x14ac:dyDescent="0.2">
      <c r="A143" s="8" t="s">
        <v>47</v>
      </c>
      <c r="B143" s="3" t="s">
        <v>48</v>
      </c>
      <c r="C143" s="4">
        <v>2994900</v>
      </c>
      <c r="D143" s="4">
        <v>6752502</v>
      </c>
      <c r="E143" s="10">
        <v>6752502</v>
      </c>
      <c r="F143" s="10">
        <v>1950528</v>
      </c>
      <c r="G143" s="10">
        <v>0</v>
      </c>
      <c r="H143" s="10">
        <v>1936177.68</v>
      </c>
      <c r="I143" s="10">
        <v>14350.32</v>
      </c>
      <c r="J143" s="10">
        <v>0</v>
      </c>
      <c r="K143" s="10">
        <f t="shared" si="12"/>
        <v>4801974</v>
      </c>
      <c r="L143" s="10">
        <f t="shared" si="13"/>
        <v>4801974</v>
      </c>
      <c r="M143" s="10">
        <f t="shared" si="14"/>
        <v>28.886004032283147</v>
      </c>
      <c r="N143" s="10">
        <f t="shared" si="15"/>
        <v>4816324.32</v>
      </c>
      <c r="O143" s="10">
        <f t="shared" si="16"/>
        <v>4816324.32</v>
      </c>
      <c r="P143" s="10">
        <f t="shared" si="17"/>
        <v>28.673485472495976</v>
      </c>
    </row>
    <row r="144" spans="1:16" x14ac:dyDescent="0.2">
      <c r="A144" s="8" t="s">
        <v>49</v>
      </c>
      <c r="B144" s="3" t="s">
        <v>50</v>
      </c>
      <c r="C144" s="4">
        <v>2994900</v>
      </c>
      <c r="D144" s="4">
        <v>6752502</v>
      </c>
      <c r="E144" s="10">
        <v>6752502</v>
      </c>
      <c r="F144" s="10">
        <v>1950528</v>
      </c>
      <c r="G144" s="10">
        <v>0</v>
      </c>
      <c r="H144" s="10">
        <v>1936177.68</v>
      </c>
      <c r="I144" s="10">
        <v>14350.32</v>
      </c>
      <c r="J144" s="10">
        <v>0</v>
      </c>
      <c r="K144" s="10">
        <f t="shared" si="12"/>
        <v>4801974</v>
      </c>
      <c r="L144" s="10">
        <f t="shared" si="13"/>
        <v>4801974</v>
      </c>
      <c r="M144" s="10">
        <f t="shared" si="14"/>
        <v>28.886004032283147</v>
      </c>
      <c r="N144" s="10">
        <f t="shared" si="15"/>
        <v>4816324.32</v>
      </c>
      <c r="O144" s="10">
        <f t="shared" si="16"/>
        <v>4816324.32</v>
      </c>
      <c r="P144" s="10">
        <f t="shared" si="17"/>
        <v>28.673485472495976</v>
      </c>
    </row>
    <row r="145" spans="1:16" x14ac:dyDescent="0.2">
      <c r="A145" s="5" t="s">
        <v>116</v>
      </c>
      <c r="B145" s="6" t="s">
        <v>117</v>
      </c>
      <c r="C145" s="7">
        <v>12232140</v>
      </c>
      <c r="D145" s="7">
        <v>13138334.93</v>
      </c>
      <c r="E145" s="9">
        <v>10446856.4475</v>
      </c>
      <c r="F145" s="9">
        <v>2006595.13</v>
      </c>
      <c r="G145" s="9">
        <v>0</v>
      </c>
      <c r="H145" s="9">
        <v>5937823.46</v>
      </c>
      <c r="I145" s="9">
        <v>0</v>
      </c>
      <c r="J145" s="9">
        <v>0</v>
      </c>
      <c r="K145" s="9">
        <f t="shared" si="12"/>
        <v>8440261.317499999</v>
      </c>
      <c r="L145" s="9">
        <f t="shared" si="13"/>
        <v>11131739.800000001</v>
      </c>
      <c r="M145" s="9">
        <f t="shared" si="14"/>
        <v>19.207645286254422</v>
      </c>
      <c r="N145" s="9">
        <f t="shared" si="15"/>
        <v>7200511.4699999997</v>
      </c>
      <c r="O145" s="9">
        <f t="shared" si="16"/>
        <v>4509032.9874999998</v>
      </c>
      <c r="P145" s="9">
        <f t="shared" si="17"/>
        <v>56.838375159457264</v>
      </c>
    </row>
    <row r="146" spans="1:16" x14ac:dyDescent="0.2">
      <c r="A146" s="8" t="s">
        <v>17</v>
      </c>
      <c r="B146" s="3" t="s">
        <v>18</v>
      </c>
      <c r="C146" s="4">
        <v>10220940</v>
      </c>
      <c r="D146" s="4">
        <v>10564024.91</v>
      </c>
      <c r="E146" s="10">
        <v>7923018.6824999992</v>
      </c>
      <c r="F146" s="10">
        <v>0</v>
      </c>
      <c r="G146" s="10">
        <v>0</v>
      </c>
      <c r="H146" s="10">
        <v>3809512.31</v>
      </c>
      <c r="I146" s="10">
        <v>0</v>
      </c>
      <c r="J146" s="10">
        <v>0</v>
      </c>
      <c r="K146" s="10">
        <f t="shared" si="12"/>
        <v>7923018.6824999992</v>
      </c>
      <c r="L146" s="10">
        <f t="shared" si="13"/>
        <v>10564024.91</v>
      </c>
      <c r="M146" s="10">
        <f t="shared" si="14"/>
        <v>0</v>
      </c>
      <c r="N146" s="10">
        <f t="shared" si="15"/>
        <v>6754512.5999999996</v>
      </c>
      <c r="O146" s="10">
        <f t="shared" si="16"/>
        <v>4113506.3724999991</v>
      </c>
      <c r="P146" s="10">
        <f t="shared" si="17"/>
        <v>48.081576765864206</v>
      </c>
    </row>
    <row r="147" spans="1:16" x14ac:dyDescent="0.2">
      <c r="A147" s="8" t="s">
        <v>93</v>
      </c>
      <c r="B147" s="3" t="s">
        <v>94</v>
      </c>
      <c r="C147" s="4">
        <v>224000</v>
      </c>
      <c r="D147" s="4">
        <v>346000</v>
      </c>
      <c r="E147" s="10">
        <v>259500</v>
      </c>
      <c r="F147" s="10">
        <v>0</v>
      </c>
      <c r="G147" s="10">
        <v>0</v>
      </c>
      <c r="H147" s="10">
        <v>233485.36</v>
      </c>
      <c r="I147" s="10">
        <v>0</v>
      </c>
      <c r="J147" s="10">
        <v>0</v>
      </c>
      <c r="K147" s="10">
        <f t="shared" si="12"/>
        <v>259500</v>
      </c>
      <c r="L147" s="10">
        <f t="shared" si="13"/>
        <v>346000</v>
      </c>
      <c r="M147" s="10">
        <f t="shared" si="14"/>
        <v>0</v>
      </c>
      <c r="N147" s="10">
        <f t="shared" si="15"/>
        <v>112514.64000000001</v>
      </c>
      <c r="O147" s="10">
        <f t="shared" si="16"/>
        <v>26014.640000000014</v>
      </c>
      <c r="P147" s="10">
        <f t="shared" si="17"/>
        <v>89.975090558766851</v>
      </c>
    </row>
    <row r="148" spans="1:16" x14ac:dyDescent="0.2">
      <c r="A148" s="8" t="s">
        <v>95</v>
      </c>
      <c r="B148" s="3" t="s">
        <v>96</v>
      </c>
      <c r="C148" s="4">
        <v>183600</v>
      </c>
      <c r="D148" s="4">
        <v>283600</v>
      </c>
      <c r="E148" s="10">
        <v>212700</v>
      </c>
      <c r="F148" s="10">
        <v>0</v>
      </c>
      <c r="G148" s="10">
        <v>0</v>
      </c>
      <c r="H148" s="10">
        <v>190123.06</v>
      </c>
      <c r="I148" s="10">
        <v>0</v>
      </c>
      <c r="J148" s="10">
        <v>0</v>
      </c>
      <c r="K148" s="10">
        <f t="shared" si="12"/>
        <v>212700</v>
      </c>
      <c r="L148" s="10">
        <f t="shared" si="13"/>
        <v>283600</v>
      </c>
      <c r="M148" s="10">
        <f t="shared" si="14"/>
        <v>0</v>
      </c>
      <c r="N148" s="10">
        <f t="shared" si="15"/>
        <v>93476.94</v>
      </c>
      <c r="O148" s="10">
        <f t="shared" si="16"/>
        <v>22576.940000000002</v>
      </c>
      <c r="P148" s="10">
        <f t="shared" si="17"/>
        <v>89.385547719793138</v>
      </c>
    </row>
    <row r="149" spans="1:16" x14ac:dyDescent="0.2">
      <c r="A149" s="8" t="s">
        <v>63</v>
      </c>
      <c r="B149" s="3" t="s">
        <v>97</v>
      </c>
      <c r="C149" s="4">
        <v>183600</v>
      </c>
      <c r="D149" s="4">
        <v>283600</v>
      </c>
      <c r="E149" s="10">
        <v>212700</v>
      </c>
      <c r="F149" s="10">
        <v>0</v>
      </c>
      <c r="G149" s="10">
        <v>0</v>
      </c>
      <c r="H149" s="10">
        <v>190123.06</v>
      </c>
      <c r="I149" s="10">
        <v>0</v>
      </c>
      <c r="J149" s="10">
        <v>0</v>
      </c>
      <c r="K149" s="10">
        <f t="shared" si="12"/>
        <v>212700</v>
      </c>
      <c r="L149" s="10">
        <f t="shared" si="13"/>
        <v>283600</v>
      </c>
      <c r="M149" s="10">
        <f t="shared" si="14"/>
        <v>0</v>
      </c>
      <c r="N149" s="10">
        <f t="shared" si="15"/>
        <v>93476.94</v>
      </c>
      <c r="O149" s="10">
        <f t="shared" si="16"/>
        <v>22576.940000000002</v>
      </c>
      <c r="P149" s="10">
        <f t="shared" si="17"/>
        <v>89.385547719793138</v>
      </c>
    </row>
    <row r="150" spans="1:16" x14ac:dyDescent="0.2">
      <c r="A150" s="8" t="s">
        <v>98</v>
      </c>
      <c r="B150" s="3" t="s">
        <v>99</v>
      </c>
      <c r="C150" s="4">
        <v>40400</v>
      </c>
      <c r="D150" s="4">
        <v>62400</v>
      </c>
      <c r="E150" s="10">
        <v>46800</v>
      </c>
      <c r="F150" s="10">
        <v>0</v>
      </c>
      <c r="G150" s="10">
        <v>0</v>
      </c>
      <c r="H150" s="10">
        <v>43362.3</v>
      </c>
      <c r="I150" s="10">
        <v>0</v>
      </c>
      <c r="J150" s="10">
        <v>0</v>
      </c>
      <c r="K150" s="10">
        <f t="shared" si="12"/>
        <v>46800</v>
      </c>
      <c r="L150" s="10">
        <f t="shared" si="13"/>
        <v>62400</v>
      </c>
      <c r="M150" s="10">
        <f t="shared" si="14"/>
        <v>0</v>
      </c>
      <c r="N150" s="10">
        <f t="shared" si="15"/>
        <v>19037.699999999997</v>
      </c>
      <c r="O150" s="10">
        <f t="shared" si="16"/>
        <v>3437.6999999999971</v>
      </c>
      <c r="P150" s="10">
        <f t="shared" si="17"/>
        <v>92.654487179487191</v>
      </c>
    </row>
    <row r="151" spans="1:16" x14ac:dyDescent="0.2">
      <c r="A151" s="8" t="s">
        <v>19</v>
      </c>
      <c r="B151" s="3" t="s">
        <v>20</v>
      </c>
      <c r="C151" s="4">
        <v>9996940</v>
      </c>
      <c r="D151" s="4">
        <v>10218024.91</v>
      </c>
      <c r="E151" s="10">
        <v>7663518.6824999992</v>
      </c>
      <c r="F151" s="10">
        <v>0</v>
      </c>
      <c r="G151" s="10">
        <v>0</v>
      </c>
      <c r="H151" s="10">
        <v>3576026.95</v>
      </c>
      <c r="I151" s="10">
        <v>0</v>
      </c>
      <c r="J151" s="10">
        <v>0</v>
      </c>
      <c r="K151" s="10">
        <f t="shared" si="12"/>
        <v>7663518.6824999992</v>
      </c>
      <c r="L151" s="10">
        <f t="shared" si="13"/>
        <v>10218024.91</v>
      </c>
      <c r="M151" s="10">
        <f t="shared" si="14"/>
        <v>0</v>
      </c>
      <c r="N151" s="10">
        <f t="shared" si="15"/>
        <v>6641997.96</v>
      </c>
      <c r="O151" s="10">
        <f t="shared" si="16"/>
        <v>4087491.732499999</v>
      </c>
      <c r="P151" s="10">
        <f t="shared" si="17"/>
        <v>46.662989915663985</v>
      </c>
    </row>
    <row r="152" spans="1:16" x14ac:dyDescent="0.2">
      <c r="A152" s="8" t="s">
        <v>21</v>
      </c>
      <c r="B152" s="3" t="s">
        <v>22</v>
      </c>
      <c r="C152" s="4">
        <v>75440</v>
      </c>
      <c r="D152" s="4">
        <v>518285.16000000003</v>
      </c>
      <c r="E152" s="10">
        <v>388713.87</v>
      </c>
      <c r="F152" s="10">
        <v>0</v>
      </c>
      <c r="G152" s="10">
        <v>0</v>
      </c>
      <c r="H152" s="10">
        <v>345061.89</v>
      </c>
      <c r="I152" s="10">
        <v>0</v>
      </c>
      <c r="J152" s="10">
        <v>0</v>
      </c>
      <c r="K152" s="10">
        <f t="shared" si="12"/>
        <v>388713.87</v>
      </c>
      <c r="L152" s="10">
        <f t="shared" si="13"/>
        <v>518285.16000000003</v>
      </c>
      <c r="M152" s="10">
        <f t="shared" si="14"/>
        <v>0</v>
      </c>
      <c r="N152" s="10">
        <f t="shared" si="15"/>
        <v>173223.27000000002</v>
      </c>
      <c r="O152" s="10">
        <f t="shared" si="16"/>
        <v>43651.979999999981</v>
      </c>
      <c r="P152" s="10">
        <f t="shared" si="17"/>
        <v>88.770151165431784</v>
      </c>
    </row>
    <row r="153" spans="1:16" x14ac:dyDescent="0.2">
      <c r="A153" s="8" t="s">
        <v>100</v>
      </c>
      <c r="B153" s="3" t="s">
        <v>101</v>
      </c>
      <c r="C153" s="4">
        <v>9868300</v>
      </c>
      <c r="D153" s="4">
        <v>9606539.75</v>
      </c>
      <c r="E153" s="10">
        <v>7204904.8124999991</v>
      </c>
      <c r="F153" s="10">
        <v>0</v>
      </c>
      <c r="G153" s="10">
        <v>0</v>
      </c>
      <c r="H153" s="10">
        <v>3156475.1</v>
      </c>
      <c r="I153" s="10">
        <v>0</v>
      </c>
      <c r="J153" s="10">
        <v>0</v>
      </c>
      <c r="K153" s="10">
        <f t="shared" si="12"/>
        <v>7204904.8124999991</v>
      </c>
      <c r="L153" s="10">
        <f t="shared" si="13"/>
        <v>9606539.75</v>
      </c>
      <c r="M153" s="10">
        <f t="shared" si="14"/>
        <v>0</v>
      </c>
      <c r="N153" s="10">
        <f t="shared" si="15"/>
        <v>6450064.6500000004</v>
      </c>
      <c r="O153" s="10">
        <f t="shared" si="16"/>
        <v>4048429.712499999</v>
      </c>
      <c r="P153" s="10">
        <f t="shared" si="17"/>
        <v>43.810087463247811</v>
      </c>
    </row>
    <row r="154" spans="1:16" x14ac:dyDescent="0.2">
      <c r="A154" s="8" t="s">
        <v>23</v>
      </c>
      <c r="B154" s="3" t="s">
        <v>24</v>
      </c>
      <c r="C154" s="4">
        <v>53200</v>
      </c>
      <c r="D154" s="4">
        <v>70550</v>
      </c>
      <c r="E154" s="10">
        <v>52912.5</v>
      </c>
      <c r="F154" s="10">
        <v>0</v>
      </c>
      <c r="G154" s="10">
        <v>0</v>
      </c>
      <c r="H154" s="10">
        <v>51839.96</v>
      </c>
      <c r="I154" s="10">
        <v>0</v>
      </c>
      <c r="J154" s="10">
        <v>0</v>
      </c>
      <c r="K154" s="10">
        <f t="shared" si="12"/>
        <v>52912.5</v>
      </c>
      <c r="L154" s="10">
        <f t="shared" si="13"/>
        <v>70550</v>
      </c>
      <c r="M154" s="10">
        <f t="shared" si="14"/>
        <v>0</v>
      </c>
      <c r="N154" s="10">
        <f t="shared" si="15"/>
        <v>18710.04</v>
      </c>
      <c r="O154" s="10">
        <f t="shared" si="16"/>
        <v>1072.5400000000009</v>
      </c>
      <c r="P154" s="10">
        <f t="shared" si="17"/>
        <v>97.972993149066852</v>
      </c>
    </row>
    <row r="155" spans="1:16" ht="25.5" x14ac:dyDescent="0.2">
      <c r="A155" s="8" t="s">
        <v>25</v>
      </c>
      <c r="B155" s="12" t="s">
        <v>26</v>
      </c>
      <c r="C155" s="4">
        <v>0</v>
      </c>
      <c r="D155" s="4">
        <v>22650</v>
      </c>
      <c r="E155" s="10">
        <v>16987.5</v>
      </c>
      <c r="F155" s="10">
        <v>0</v>
      </c>
      <c r="G155" s="10">
        <v>0</v>
      </c>
      <c r="H155" s="10">
        <v>22650</v>
      </c>
      <c r="I155" s="10">
        <v>0</v>
      </c>
      <c r="J155" s="10">
        <v>0</v>
      </c>
      <c r="K155" s="10">
        <f t="shared" si="12"/>
        <v>16987.5</v>
      </c>
      <c r="L155" s="10">
        <f t="shared" si="13"/>
        <v>22650</v>
      </c>
      <c r="M155" s="10">
        <f t="shared" si="14"/>
        <v>0</v>
      </c>
      <c r="N155" s="10">
        <f t="shared" si="15"/>
        <v>0</v>
      </c>
      <c r="O155" s="10">
        <f t="shared" si="16"/>
        <v>-5662.5</v>
      </c>
      <c r="P155" s="10">
        <f t="shared" si="17"/>
        <v>133.33333333333331</v>
      </c>
    </row>
    <row r="156" spans="1:16" ht="38.25" x14ac:dyDescent="0.2">
      <c r="A156" s="8" t="s">
        <v>29</v>
      </c>
      <c r="B156" s="12" t="s">
        <v>30</v>
      </c>
      <c r="C156" s="4">
        <v>0</v>
      </c>
      <c r="D156" s="4">
        <v>22650</v>
      </c>
      <c r="E156" s="10">
        <v>16987.5</v>
      </c>
      <c r="F156" s="10">
        <v>0</v>
      </c>
      <c r="G156" s="10">
        <v>0</v>
      </c>
      <c r="H156" s="10">
        <v>22650</v>
      </c>
      <c r="I156" s="10">
        <v>0</v>
      </c>
      <c r="J156" s="10">
        <v>0</v>
      </c>
      <c r="K156" s="10">
        <f t="shared" si="12"/>
        <v>16987.5</v>
      </c>
      <c r="L156" s="10">
        <f t="shared" si="13"/>
        <v>22650</v>
      </c>
      <c r="M156" s="10">
        <f t="shared" si="14"/>
        <v>0</v>
      </c>
      <c r="N156" s="10">
        <f t="shared" si="15"/>
        <v>0</v>
      </c>
      <c r="O156" s="10">
        <f t="shared" si="16"/>
        <v>-5662.5</v>
      </c>
      <c r="P156" s="10">
        <f t="shared" si="17"/>
        <v>133.33333333333331</v>
      </c>
    </row>
    <row r="157" spans="1:16" x14ac:dyDescent="0.2">
      <c r="A157" s="8" t="s">
        <v>37</v>
      </c>
      <c r="B157" s="3" t="s">
        <v>38</v>
      </c>
      <c r="C157" s="4">
        <v>2011200</v>
      </c>
      <c r="D157" s="4">
        <v>2574310.02</v>
      </c>
      <c r="E157" s="10">
        <v>2523837.7650000001</v>
      </c>
      <c r="F157" s="10">
        <v>2006595.13</v>
      </c>
      <c r="G157" s="10">
        <v>0</v>
      </c>
      <c r="H157" s="10">
        <v>2128311.15</v>
      </c>
      <c r="I157" s="10">
        <v>0</v>
      </c>
      <c r="J157" s="10">
        <v>0</v>
      </c>
      <c r="K157" s="10">
        <f t="shared" si="12"/>
        <v>517242.63500000024</v>
      </c>
      <c r="L157" s="10">
        <f t="shared" si="13"/>
        <v>567714.89000000013</v>
      </c>
      <c r="M157" s="10">
        <f t="shared" si="14"/>
        <v>79.505709829173583</v>
      </c>
      <c r="N157" s="10">
        <f t="shared" si="15"/>
        <v>445998.87000000011</v>
      </c>
      <c r="O157" s="10">
        <f t="shared" si="16"/>
        <v>395526.61500000022</v>
      </c>
      <c r="P157" s="10">
        <f t="shared" si="17"/>
        <v>84.328366090520078</v>
      </c>
    </row>
    <row r="158" spans="1:16" x14ac:dyDescent="0.2">
      <c r="A158" s="8" t="s">
        <v>39</v>
      </c>
      <c r="B158" s="3" t="s">
        <v>40</v>
      </c>
      <c r="C158" s="4">
        <v>2011200</v>
      </c>
      <c r="D158" s="4">
        <v>2574310.02</v>
      </c>
      <c r="E158" s="10">
        <v>2523837.7650000001</v>
      </c>
      <c r="F158" s="10">
        <v>2006595.13</v>
      </c>
      <c r="G158" s="10">
        <v>0</v>
      </c>
      <c r="H158" s="10">
        <v>2128311.15</v>
      </c>
      <c r="I158" s="10">
        <v>0</v>
      </c>
      <c r="J158" s="10">
        <v>0</v>
      </c>
      <c r="K158" s="10">
        <f t="shared" si="12"/>
        <v>517242.63500000024</v>
      </c>
      <c r="L158" s="10">
        <f t="shared" si="13"/>
        <v>567714.89000000013</v>
      </c>
      <c r="M158" s="10">
        <f t="shared" si="14"/>
        <v>79.505709829173583</v>
      </c>
      <c r="N158" s="10">
        <f t="shared" si="15"/>
        <v>445998.87000000011</v>
      </c>
      <c r="O158" s="10">
        <f t="shared" si="16"/>
        <v>395526.61500000022</v>
      </c>
      <c r="P158" s="10">
        <f t="shared" si="17"/>
        <v>84.328366090520078</v>
      </c>
    </row>
    <row r="159" spans="1:16" ht="25.5" x14ac:dyDescent="0.2">
      <c r="A159" s="8" t="s">
        <v>41</v>
      </c>
      <c r="B159" s="12" t="s">
        <v>42</v>
      </c>
      <c r="C159" s="4">
        <v>18300</v>
      </c>
      <c r="D159" s="4">
        <v>630168.02</v>
      </c>
      <c r="E159" s="10">
        <v>579695.76500000001</v>
      </c>
      <c r="F159" s="10">
        <v>428279</v>
      </c>
      <c r="G159" s="10">
        <v>0</v>
      </c>
      <c r="H159" s="10">
        <v>549995.02</v>
      </c>
      <c r="I159" s="10">
        <v>0</v>
      </c>
      <c r="J159" s="10">
        <v>0</v>
      </c>
      <c r="K159" s="10">
        <f t="shared" si="12"/>
        <v>151416.76500000001</v>
      </c>
      <c r="L159" s="10">
        <f t="shared" si="13"/>
        <v>201889.02000000002</v>
      </c>
      <c r="M159" s="10">
        <f t="shared" si="14"/>
        <v>73.879960120115769</v>
      </c>
      <c r="N159" s="10">
        <f t="shared" si="15"/>
        <v>80173</v>
      </c>
      <c r="O159" s="10">
        <f t="shared" si="16"/>
        <v>29700.744999999995</v>
      </c>
      <c r="P159" s="10">
        <f t="shared" si="17"/>
        <v>94.876494397022199</v>
      </c>
    </row>
    <row r="160" spans="1:16" x14ac:dyDescent="0.2">
      <c r="A160" s="8" t="s">
        <v>43</v>
      </c>
      <c r="B160" s="3" t="s">
        <v>44</v>
      </c>
      <c r="C160" s="4">
        <v>1992900</v>
      </c>
      <c r="D160" s="4">
        <v>1944142</v>
      </c>
      <c r="E160" s="10">
        <v>1944142</v>
      </c>
      <c r="F160" s="10">
        <v>1578316.13</v>
      </c>
      <c r="G160" s="10">
        <v>0</v>
      </c>
      <c r="H160" s="10">
        <v>1578316.13</v>
      </c>
      <c r="I160" s="10">
        <v>0</v>
      </c>
      <c r="J160" s="10">
        <v>0</v>
      </c>
      <c r="K160" s="10">
        <f t="shared" si="12"/>
        <v>365825.87000000011</v>
      </c>
      <c r="L160" s="10">
        <f t="shared" si="13"/>
        <v>365825.87000000011</v>
      </c>
      <c r="M160" s="10">
        <f t="shared" si="14"/>
        <v>81.183171290985939</v>
      </c>
      <c r="N160" s="10">
        <f t="shared" si="15"/>
        <v>365825.87000000011</v>
      </c>
      <c r="O160" s="10">
        <f t="shared" si="16"/>
        <v>365825.87000000011</v>
      </c>
      <c r="P160" s="10">
        <f t="shared" si="17"/>
        <v>81.183171290985939</v>
      </c>
    </row>
    <row r="161" spans="1:16" x14ac:dyDescent="0.2">
      <c r="A161" s="8" t="s">
        <v>45</v>
      </c>
      <c r="B161" s="3" t="s">
        <v>46</v>
      </c>
      <c r="C161" s="4">
        <v>1992900</v>
      </c>
      <c r="D161" s="4">
        <v>1944142</v>
      </c>
      <c r="E161" s="10">
        <v>1944142</v>
      </c>
      <c r="F161" s="10">
        <v>1578316.13</v>
      </c>
      <c r="G161" s="10">
        <v>0</v>
      </c>
      <c r="H161" s="10">
        <v>1578316.13</v>
      </c>
      <c r="I161" s="10">
        <v>0</v>
      </c>
      <c r="J161" s="10">
        <v>0</v>
      </c>
      <c r="K161" s="10">
        <f t="shared" si="12"/>
        <v>365825.87000000011</v>
      </c>
      <c r="L161" s="10">
        <f t="shared" si="13"/>
        <v>365825.87000000011</v>
      </c>
      <c r="M161" s="10">
        <f t="shared" si="14"/>
        <v>81.183171290985939</v>
      </c>
      <c r="N161" s="10">
        <f t="shared" si="15"/>
        <v>365825.87000000011</v>
      </c>
      <c r="O161" s="10">
        <f t="shared" si="16"/>
        <v>365825.87000000011</v>
      </c>
      <c r="P161" s="10">
        <f t="shared" si="17"/>
        <v>81.183171290985939</v>
      </c>
    </row>
    <row r="162" spans="1:16" ht="63.75" x14ac:dyDescent="0.2">
      <c r="A162" s="5" t="s">
        <v>118</v>
      </c>
      <c r="B162" s="13" t="s">
        <v>119</v>
      </c>
      <c r="C162" s="7">
        <v>5222160</v>
      </c>
      <c r="D162" s="7">
        <v>15618016.919999998</v>
      </c>
      <c r="E162" s="9">
        <v>14912082.189999999</v>
      </c>
      <c r="F162" s="9">
        <v>7348606.5399999991</v>
      </c>
      <c r="G162" s="9">
        <v>0</v>
      </c>
      <c r="H162" s="9">
        <v>9079091.9100000001</v>
      </c>
      <c r="I162" s="9">
        <v>101312.98000000001</v>
      </c>
      <c r="J162" s="9">
        <v>37783.380000000005</v>
      </c>
      <c r="K162" s="9">
        <f t="shared" si="12"/>
        <v>7563475.6500000004</v>
      </c>
      <c r="L162" s="9">
        <f t="shared" si="13"/>
        <v>8269410.379999999</v>
      </c>
      <c r="M162" s="9">
        <f t="shared" si="14"/>
        <v>49.279546922883469</v>
      </c>
      <c r="N162" s="9">
        <f t="shared" si="15"/>
        <v>6538925.0099999979</v>
      </c>
      <c r="O162" s="9">
        <f t="shared" si="16"/>
        <v>5832990.2799999993</v>
      </c>
      <c r="P162" s="9">
        <f t="shared" si="17"/>
        <v>60.884132707425756</v>
      </c>
    </row>
    <row r="163" spans="1:16" x14ac:dyDescent="0.2">
      <c r="A163" s="8" t="s">
        <v>17</v>
      </c>
      <c r="B163" s="3" t="s">
        <v>18</v>
      </c>
      <c r="C163" s="4">
        <v>1270510</v>
      </c>
      <c r="D163" s="4">
        <v>2258375.3099999996</v>
      </c>
      <c r="E163" s="10">
        <v>1693781.4824999999</v>
      </c>
      <c r="F163" s="10">
        <v>0</v>
      </c>
      <c r="G163" s="10">
        <v>0</v>
      </c>
      <c r="H163" s="10">
        <v>1473614.73</v>
      </c>
      <c r="I163" s="10">
        <v>0</v>
      </c>
      <c r="J163" s="10">
        <v>0</v>
      </c>
      <c r="K163" s="10">
        <f t="shared" si="12"/>
        <v>1693781.4824999999</v>
      </c>
      <c r="L163" s="10">
        <f t="shared" si="13"/>
        <v>2258375.3099999996</v>
      </c>
      <c r="M163" s="10">
        <f t="shared" si="14"/>
        <v>0</v>
      </c>
      <c r="N163" s="10">
        <f t="shared" si="15"/>
        <v>784760.57999999961</v>
      </c>
      <c r="O163" s="10">
        <f t="shared" si="16"/>
        <v>220166.75249999994</v>
      </c>
      <c r="P163" s="10">
        <f t="shared" si="17"/>
        <v>87.001466554290303</v>
      </c>
    </row>
    <row r="164" spans="1:16" x14ac:dyDescent="0.2">
      <c r="A164" s="8" t="s">
        <v>93</v>
      </c>
      <c r="B164" s="3" t="s">
        <v>94</v>
      </c>
      <c r="C164" s="4">
        <v>95750</v>
      </c>
      <c r="D164" s="4">
        <v>245594.39</v>
      </c>
      <c r="E164" s="10">
        <v>184195.79250000001</v>
      </c>
      <c r="F164" s="10">
        <v>0</v>
      </c>
      <c r="G164" s="10">
        <v>0</v>
      </c>
      <c r="H164" s="10">
        <v>200414.92</v>
      </c>
      <c r="I164" s="10">
        <v>0</v>
      </c>
      <c r="J164" s="10">
        <v>0</v>
      </c>
      <c r="K164" s="10">
        <f t="shared" si="12"/>
        <v>184195.79250000001</v>
      </c>
      <c r="L164" s="10">
        <f t="shared" si="13"/>
        <v>245594.39</v>
      </c>
      <c r="M164" s="10">
        <f t="shared" si="14"/>
        <v>0</v>
      </c>
      <c r="N164" s="10">
        <f t="shared" si="15"/>
        <v>45179.47</v>
      </c>
      <c r="O164" s="10">
        <f t="shared" si="16"/>
        <v>-16219.127500000002</v>
      </c>
      <c r="P164" s="10">
        <f t="shared" si="17"/>
        <v>108.80537349950596</v>
      </c>
    </row>
    <row r="165" spans="1:16" x14ac:dyDescent="0.2">
      <c r="A165" s="8" t="s">
        <v>95</v>
      </c>
      <c r="B165" s="3" t="s">
        <v>96</v>
      </c>
      <c r="C165" s="4">
        <v>78480</v>
      </c>
      <c r="D165" s="4">
        <v>201354.34</v>
      </c>
      <c r="E165" s="10">
        <v>151015.755</v>
      </c>
      <c r="F165" s="10">
        <v>0</v>
      </c>
      <c r="G165" s="10">
        <v>0</v>
      </c>
      <c r="H165" s="10">
        <v>164325.6</v>
      </c>
      <c r="I165" s="10">
        <v>0</v>
      </c>
      <c r="J165" s="10">
        <v>0</v>
      </c>
      <c r="K165" s="10">
        <f t="shared" si="12"/>
        <v>151015.755</v>
      </c>
      <c r="L165" s="10">
        <f t="shared" si="13"/>
        <v>201354.34</v>
      </c>
      <c r="M165" s="10">
        <f t="shared" si="14"/>
        <v>0</v>
      </c>
      <c r="N165" s="10">
        <f t="shared" si="15"/>
        <v>37028.739999999991</v>
      </c>
      <c r="O165" s="10">
        <f t="shared" si="16"/>
        <v>-13309.845000000001</v>
      </c>
      <c r="P165" s="10">
        <f t="shared" si="17"/>
        <v>108.81354730173682</v>
      </c>
    </row>
    <row r="166" spans="1:16" x14ac:dyDescent="0.2">
      <c r="A166" s="8" t="s">
        <v>63</v>
      </c>
      <c r="B166" s="3" t="s">
        <v>97</v>
      </c>
      <c r="C166" s="4">
        <v>78480</v>
      </c>
      <c r="D166" s="4">
        <v>201354.34</v>
      </c>
      <c r="E166" s="10">
        <v>151015.755</v>
      </c>
      <c r="F166" s="10">
        <v>0</v>
      </c>
      <c r="G166" s="10">
        <v>0</v>
      </c>
      <c r="H166" s="10">
        <v>164325.6</v>
      </c>
      <c r="I166" s="10">
        <v>0</v>
      </c>
      <c r="J166" s="10">
        <v>0</v>
      </c>
      <c r="K166" s="10">
        <f t="shared" si="12"/>
        <v>151015.755</v>
      </c>
      <c r="L166" s="10">
        <f t="shared" si="13"/>
        <v>201354.34</v>
      </c>
      <c r="M166" s="10">
        <f t="shared" si="14"/>
        <v>0</v>
      </c>
      <c r="N166" s="10">
        <f t="shared" si="15"/>
        <v>37028.739999999991</v>
      </c>
      <c r="O166" s="10">
        <f t="shared" si="16"/>
        <v>-13309.845000000001</v>
      </c>
      <c r="P166" s="10">
        <f t="shared" si="17"/>
        <v>108.81354730173682</v>
      </c>
    </row>
    <row r="167" spans="1:16" x14ac:dyDescent="0.2">
      <c r="A167" s="8" t="s">
        <v>98</v>
      </c>
      <c r="B167" s="3" t="s">
        <v>99</v>
      </c>
      <c r="C167" s="4">
        <v>17270</v>
      </c>
      <c r="D167" s="4">
        <v>44240.05</v>
      </c>
      <c r="E167" s="10">
        <v>33180.037499999999</v>
      </c>
      <c r="F167" s="10">
        <v>0</v>
      </c>
      <c r="G167" s="10">
        <v>0</v>
      </c>
      <c r="H167" s="10">
        <v>36089.32</v>
      </c>
      <c r="I167" s="10">
        <v>0</v>
      </c>
      <c r="J167" s="10">
        <v>0</v>
      </c>
      <c r="K167" s="10">
        <f t="shared" si="12"/>
        <v>33180.037499999999</v>
      </c>
      <c r="L167" s="10">
        <f t="shared" si="13"/>
        <v>44240.05</v>
      </c>
      <c r="M167" s="10">
        <f t="shared" si="14"/>
        <v>0</v>
      </c>
      <c r="N167" s="10">
        <f t="shared" si="15"/>
        <v>8150.7300000000032</v>
      </c>
      <c r="O167" s="10">
        <f t="shared" si="16"/>
        <v>-2909.2825000000012</v>
      </c>
      <c r="P167" s="10">
        <f t="shared" si="17"/>
        <v>108.76817122343519</v>
      </c>
    </row>
    <row r="168" spans="1:16" x14ac:dyDescent="0.2">
      <c r="A168" s="8" t="s">
        <v>19</v>
      </c>
      <c r="B168" s="3" t="s">
        <v>20</v>
      </c>
      <c r="C168" s="4">
        <v>1174760</v>
      </c>
      <c r="D168" s="4">
        <v>2012730.92</v>
      </c>
      <c r="E168" s="10">
        <v>1509548.19</v>
      </c>
      <c r="F168" s="10">
        <v>0</v>
      </c>
      <c r="G168" s="10">
        <v>0</v>
      </c>
      <c r="H168" s="10">
        <v>1273195.7699999998</v>
      </c>
      <c r="I168" s="10">
        <v>0</v>
      </c>
      <c r="J168" s="10">
        <v>0</v>
      </c>
      <c r="K168" s="10">
        <f t="shared" si="12"/>
        <v>1509548.19</v>
      </c>
      <c r="L168" s="10">
        <f t="shared" si="13"/>
        <v>2012730.92</v>
      </c>
      <c r="M168" s="10">
        <f t="shared" si="14"/>
        <v>0</v>
      </c>
      <c r="N168" s="10">
        <f t="shared" si="15"/>
        <v>739535.15000000014</v>
      </c>
      <c r="O168" s="10">
        <f t="shared" si="16"/>
        <v>236352.42000000016</v>
      </c>
      <c r="P168" s="10">
        <f t="shared" si="17"/>
        <v>84.342837044506666</v>
      </c>
    </row>
    <row r="169" spans="1:16" x14ac:dyDescent="0.2">
      <c r="A169" s="8" t="s">
        <v>21</v>
      </c>
      <c r="B169" s="3" t="s">
        <v>22</v>
      </c>
      <c r="C169" s="4">
        <v>80790</v>
      </c>
      <c r="D169" s="4">
        <v>668314.6399999999</v>
      </c>
      <c r="E169" s="10">
        <v>501235.98000000004</v>
      </c>
      <c r="F169" s="10">
        <v>0</v>
      </c>
      <c r="G169" s="10">
        <v>0</v>
      </c>
      <c r="H169" s="10">
        <v>567776.69999999995</v>
      </c>
      <c r="I169" s="10">
        <v>0</v>
      </c>
      <c r="J169" s="10">
        <v>0</v>
      </c>
      <c r="K169" s="10">
        <f t="shared" si="12"/>
        <v>501235.98000000004</v>
      </c>
      <c r="L169" s="10">
        <f t="shared" si="13"/>
        <v>668314.6399999999</v>
      </c>
      <c r="M169" s="10">
        <f t="shared" si="14"/>
        <v>0</v>
      </c>
      <c r="N169" s="10">
        <f t="shared" si="15"/>
        <v>100537.93999999994</v>
      </c>
      <c r="O169" s="10">
        <f t="shared" si="16"/>
        <v>-66540.719999999914</v>
      </c>
      <c r="P169" s="10">
        <f t="shared" si="17"/>
        <v>113.27532792039388</v>
      </c>
    </row>
    <row r="170" spans="1:16" x14ac:dyDescent="0.2">
      <c r="A170" s="8" t="s">
        <v>100</v>
      </c>
      <c r="B170" s="3" t="s">
        <v>101</v>
      </c>
      <c r="C170" s="4">
        <v>945000</v>
      </c>
      <c r="D170" s="4">
        <v>915000</v>
      </c>
      <c r="E170" s="10">
        <v>686250</v>
      </c>
      <c r="F170" s="10">
        <v>0</v>
      </c>
      <c r="G170" s="10">
        <v>0</v>
      </c>
      <c r="H170" s="10">
        <v>413346.25</v>
      </c>
      <c r="I170" s="10">
        <v>0</v>
      </c>
      <c r="J170" s="10">
        <v>0</v>
      </c>
      <c r="K170" s="10">
        <f t="shared" si="12"/>
        <v>686250</v>
      </c>
      <c r="L170" s="10">
        <f t="shared" si="13"/>
        <v>915000</v>
      </c>
      <c r="M170" s="10">
        <f t="shared" si="14"/>
        <v>0</v>
      </c>
      <c r="N170" s="10">
        <f t="shared" si="15"/>
        <v>501653.75</v>
      </c>
      <c r="O170" s="10">
        <f t="shared" si="16"/>
        <v>272903.75</v>
      </c>
      <c r="P170" s="10">
        <f t="shared" si="17"/>
        <v>60.23260473588342</v>
      </c>
    </row>
    <row r="171" spans="1:16" x14ac:dyDescent="0.2">
      <c r="A171" s="8" t="s">
        <v>23</v>
      </c>
      <c r="B171" s="3" t="s">
        <v>24</v>
      </c>
      <c r="C171" s="4">
        <v>94070</v>
      </c>
      <c r="D171" s="4">
        <v>172189</v>
      </c>
      <c r="E171" s="10">
        <v>129141.75</v>
      </c>
      <c r="F171" s="10">
        <v>0</v>
      </c>
      <c r="G171" s="10">
        <v>0</v>
      </c>
      <c r="H171" s="10">
        <v>63235.25</v>
      </c>
      <c r="I171" s="10">
        <v>0</v>
      </c>
      <c r="J171" s="10">
        <v>0</v>
      </c>
      <c r="K171" s="10">
        <f t="shared" si="12"/>
        <v>129141.75</v>
      </c>
      <c r="L171" s="10">
        <f t="shared" si="13"/>
        <v>172189</v>
      </c>
      <c r="M171" s="10">
        <f t="shared" si="14"/>
        <v>0</v>
      </c>
      <c r="N171" s="10">
        <f t="shared" si="15"/>
        <v>108953.75</v>
      </c>
      <c r="O171" s="10">
        <f t="shared" si="16"/>
        <v>65906.5</v>
      </c>
      <c r="P171" s="10">
        <f t="shared" si="17"/>
        <v>48.96576823529184</v>
      </c>
    </row>
    <row r="172" spans="1:16" x14ac:dyDescent="0.2">
      <c r="A172" s="8" t="s">
        <v>102</v>
      </c>
      <c r="B172" s="3" t="s">
        <v>103</v>
      </c>
      <c r="C172" s="4">
        <v>54900</v>
      </c>
      <c r="D172" s="4">
        <v>255477.28</v>
      </c>
      <c r="E172" s="10">
        <v>191607.96000000002</v>
      </c>
      <c r="F172" s="10">
        <v>0</v>
      </c>
      <c r="G172" s="10">
        <v>0</v>
      </c>
      <c r="H172" s="10">
        <v>227087.57</v>
      </c>
      <c r="I172" s="10">
        <v>0</v>
      </c>
      <c r="J172" s="10">
        <v>0</v>
      </c>
      <c r="K172" s="10">
        <f t="shared" si="12"/>
        <v>191607.96000000002</v>
      </c>
      <c r="L172" s="10">
        <f t="shared" si="13"/>
        <v>255477.28</v>
      </c>
      <c r="M172" s="10">
        <f t="shared" si="14"/>
        <v>0</v>
      </c>
      <c r="N172" s="10">
        <f t="shared" si="15"/>
        <v>28389.709999999992</v>
      </c>
      <c r="O172" s="10">
        <f t="shared" si="16"/>
        <v>-35479.609999999986</v>
      </c>
      <c r="P172" s="10">
        <f t="shared" si="17"/>
        <v>118.51677247646704</v>
      </c>
    </row>
    <row r="173" spans="1:16" x14ac:dyDescent="0.2">
      <c r="A173" s="8" t="s">
        <v>104</v>
      </c>
      <c r="B173" s="3" t="s">
        <v>105</v>
      </c>
      <c r="C173" s="4">
        <v>5745</v>
      </c>
      <c r="D173" s="4">
        <v>5745</v>
      </c>
      <c r="E173" s="10">
        <v>4308.75</v>
      </c>
      <c r="F173" s="10">
        <v>0</v>
      </c>
      <c r="G173" s="10">
        <v>0</v>
      </c>
      <c r="H173" s="10">
        <v>5745</v>
      </c>
      <c r="I173" s="10">
        <v>0</v>
      </c>
      <c r="J173" s="10">
        <v>0</v>
      </c>
      <c r="K173" s="10">
        <f t="shared" si="12"/>
        <v>4308.75</v>
      </c>
      <c r="L173" s="10">
        <f t="shared" si="13"/>
        <v>5745</v>
      </c>
      <c r="M173" s="10">
        <f t="shared" si="14"/>
        <v>0</v>
      </c>
      <c r="N173" s="10">
        <f t="shared" si="15"/>
        <v>0</v>
      </c>
      <c r="O173" s="10">
        <f t="shared" si="16"/>
        <v>-1436.25</v>
      </c>
      <c r="P173" s="10">
        <f t="shared" si="17"/>
        <v>133.33333333333331</v>
      </c>
    </row>
    <row r="174" spans="1:16" x14ac:dyDescent="0.2">
      <c r="A174" s="8" t="s">
        <v>106</v>
      </c>
      <c r="B174" s="3" t="s">
        <v>107</v>
      </c>
      <c r="C174" s="4">
        <v>38800</v>
      </c>
      <c r="D174" s="4">
        <v>238749.53</v>
      </c>
      <c r="E174" s="10">
        <v>179062.14750000002</v>
      </c>
      <c r="F174" s="10">
        <v>0</v>
      </c>
      <c r="G174" s="10">
        <v>0</v>
      </c>
      <c r="H174" s="10">
        <v>219216.9</v>
      </c>
      <c r="I174" s="10">
        <v>0</v>
      </c>
      <c r="J174" s="10">
        <v>0</v>
      </c>
      <c r="K174" s="10">
        <f t="shared" si="12"/>
        <v>179062.14750000002</v>
      </c>
      <c r="L174" s="10">
        <f t="shared" si="13"/>
        <v>238749.53</v>
      </c>
      <c r="M174" s="10">
        <f t="shared" si="14"/>
        <v>0</v>
      </c>
      <c r="N174" s="10">
        <f t="shared" si="15"/>
        <v>19532.630000000005</v>
      </c>
      <c r="O174" s="10">
        <f t="shared" si="16"/>
        <v>-40154.752499999973</v>
      </c>
      <c r="P174" s="10">
        <f t="shared" si="17"/>
        <v>122.42503681577925</v>
      </c>
    </row>
    <row r="175" spans="1:16" x14ac:dyDescent="0.2">
      <c r="A175" s="8" t="s">
        <v>108</v>
      </c>
      <c r="B175" s="3" t="s">
        <v>109</v>
      </c>
      <c r="C175" s="4">
        <v>10355</v>
      </c>
      <c r="D175" s="4">
        <v>10355</v>
      </c>
      <c r="E175" s="10">
        <v>7766.2500000000009</v>
      </c>
      <c r="F175" s="10">
        <v>0</v>
      </c>
      <c r="G175" s="10">
        <v>0</v>
      </c>
      <c r="H175" s="10">
        <v>2125.67</v>
      </c>
      <c r="I175" s="10">
        <v>0</v>
      </c>
      <c r="J175" s="10">
        <v>0</v>
      </c>
      <c r="K175" s="10">
        <f t="shared" si="12"/>
        <v>7766.2500000000009</v>
      </c>
      <c r="L175" s="10">
        <f t="shared" si="13"/>
        <v>10355</v>
      </c>
      <c r="M175" s="10">
        <f t="shared" si="14"/>
        <v>0</v>
      </c>
      <c r="N175" s="10">
        <f t="shared" si="15"/>
        <v>8229.33</v>
      </c>
      <c r="O175" s="10">
        <f t="shared" si="16"/>
        <v>5640.5800000000008</v>
      </c>
      <c r="P175" s="10">
        <f t="shared" si="17"/>
        <v>27.370610011266695</v>
      </c>
    </row>
    <row r="176" spans="1:16" ht="25.5" x14ac:dyDescent="0.2">
      <c r="A176" s="8" t="s">
        <v>110</v>
      </c>
      <c r="B176" s="12" t="s">
        <v>111</v>
      </c>
      <c r="C176" s="4">
        <v>0</v>
      </c>
      <c r="D176" s="4">
        <v>627.75</v>
      </c>
      <c r="E176" s="10">
        <v>470.8125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f t="shared" si="12"/>
        <v>470.8125</v>
      </c>
      <c r="L176" s="10">
        <f t="shared" si="13"/>
        <v>627.75</v>
      </c>
      <c r="M176" s="10">
        <f t="shared" si="14"/>
        <v>0</v>
      </c>
      <c r="N176" s="10">
        <f t="shared" si="15"/>
        <v>627.75</v>
      </c>
      <c r="O176" s="10">
        <f t="shared" si="16"/>
        <v>470.8125</v>
      </c>
      <c r="P176" s="10">
        <f t="shared" si="17"/>
        <v>0</v>
      </c>
    </row>
    <row r="177" spans="1:16" ht="25.5" x14ac:dyDescent="0.2">
      <c r="A177" s="8" t="s">
        <v>25</v>
      </c>
      <c r="B177" s="12" t="s">
        <v>26</v>
      </c>
      <c r="C177" s="4">
        <v>0</v>
      </c>
      <c r="D177" s="4">
        <v>1750</v>
      </c>
      <c r="E177" s="10">
        <v>1312.5</v>
      </c>
      <c r="F177" s="10">
        <v>0</v>
      </c>
      <c r="G177" s="10">
        <v>0</v>
      </c>
      <c r="H177" s="10">
        <v>1750</v>
      </c>
      <c r="I177" s="10">
        <v>0</v>
      </c>
      <c r="J177" s="10">
        <v>0</v>
      </c>
      <c r="K177" s="10">
        <f t="shared" si="12"/>
        <v>1312.5</v>
      </c>
      <c r="L177" s="10">
        <f t="shared" si="13"/>
        <v>1750</v>
      </c>
      <c r="M177" s="10">
        <f t="shared" si="14"/>
        <v>0</v>
      </c>
      <c r="N177" s="10">
        <f t="shared" si="15"/>
        <v>0</v>
      </c>
      <c r="O177" s="10">
        <f t="shared" si="16"/>
        <v>-437.5</v>
      </c>
      <c r="P177" s="10">
        <f t="shared" si="17"/>
        <v>133.33333333333331</v>
      </c>
    </row>
    <row r="178" spans="1:16" ht="38.25" x14ac:dyDescent="0.2">
      <c r="A178" s="8" t="s">
        <v>29</v>
      </c>
      <c r="B178" s="12" t="s">
        <v>30</v>
      </c>
      <c r="C178" s="4">
        <v>0</v>
      </c>
      <c r="D178" s="4">
        <v>1750</v>
      </c>
      <c r="E178" s="10">
        <v>1312.5</v>
      </c>
      <c r="F178" s="10">
        <v>0</v>
      </c>
      <c r="G178" s="10">
        <v>0</v>
      </c>
      <c r="H178" s="10">
        <v>1750</v>
      </c>
      <c r="I178" s="10">
        <v>0</v>
      </c>
      <c r="J178" s="10">
        <v>0</v>
      </c>
      <c r="K178" s="10">
        <f t="shared" si="12"/>
        <v>1312.5</v>
      </c>
      <c r="L178" s="10">
        <f t="shared" si="13"/>
        <v>1750</v>
      </c>
      <c r="M178" s="10">
        <f t="shared" si="14"/>
        <v>0</v>
      </c>
      <c r="N178" s="10">
        <f t="shared" si="15"/>
        <v>0</v>
      </c>
      <c r="O178" s="10">
        <f t="shared" si="16"/>
        <v>-437.5</v>
      </c>
      <c r="P178" s="10">
        <f t="shared" si="17"/>
        <v>133.33333333333331</v>
      </c>
    </row>
    <row r="179" spans="1:16" x14ac:dyDescent="0.2">
      <c r="A179" s="8" t="s">
        <v>35</v>
      </c>
      <c r="B179" s="3" t="s">
        <v>36</v>
      </c>
      <c r="C179" s="4">
        <v>0</v>
      </c>
      <c r="D179" s="4">
        <v>50</v>
      </c>
      <c r="E179" s="10">
        <v>37.5</v>
      </c>
      <c r="F179" s="10">
        <v>0</v>
      </c>
      <c r="G179" s="10">
        <v>0</v>
      </c>
      <c r="H179" s="10">
        <v>4.04</v>
      </c>
      <c r="I179" s="10">
        <v>0</v>
      </c>
      <c r="J179" s="10">
        <v>0</v>
      </c>
      <c r="K179" s="10">
        <f t="shared" si="12"/>
        <v>37.5</v>
      </c>
      <c r="L179" s="10">
        <f t="shared" si="13"/>
        <v>50</v>
      </c>
      <c r="M179" s="10">
        <f t="shared" si="14"/>
        <v>0</v>
      </c>
      <c r="N179" s="10">
        <f t="shared" si="15"/>
        <v>45.96</v>
      </c>
      <c r="O179" s="10">
        <f t="shared" si="16"/>
        <v>33.46</v>
      </c>
      <c r="P179" s="10">
        <f t="shared" si="17"/>
        <v>10.773333333333333</v>
      </c>
    </row>
    <row r="180" spans="1:16" x14ac:dyDescent="0.2">
      <c r="A180" s="8" t="s">
        <v>37</v>
      </c>
      <c r="B180" s="3" t="s">
        <v>38</v>
      </c>
      <c r="C180" s="4">
        <v>3951650</v>
      </c>
      <c r="D180" s="4">
        <v>13359641.609999999</v>
      </c>
      <c r="E180" s="10">
        <v>13218300.7075</v>
      </c>
      <c r="F180" s="10">
        <v>7348606.5399999991</v>
      </c>
      <c r="G180" s="10">
        <v>0</v>
      </c>
      <c r="H180" s="10">
        <v>7605477.1799999997</v>
      </c>
      <c r="I180" s="10">
        <v>101312.98000000001</v>
      </c>
      <c r="J180" s="10">
        <v>37783.380000000005</v>
      </c>
      <c r="K180" s="10">
        <f t="shared" si="12"/>
        <v>5869694.1675000004</v>
      </c>
      <c r="L180" s="10">
        <f t="shared" si="13"/>
        <v>6011035.0700000003</v>
      </c>
      <c r="M180" s="10">
        <f t="shared" si="14"/>
        <v>55.594184930521628</v>
      </c>
      <c r="N180" s="10">
        <f t="shared" si="15"/>
        <v>5754164.4299999997</v>
      </c>
      <c r="O180" s="10">
        <f t="shared" si="16"/>
        <v>5612823.5274999999</v>
      </c>
      <c r="P180" s="10">
        <f t="shared" si="17"/>
        <v>57.537480409147371</v>
      </c>
    </row>
    <row r="181" spans="1:16" x14ac:dyDescent="0.2">
      <c r="A181" s="8" t="s">
        <v>39</v>
      </c>
      <c r="B181" s="3" t="s">
        <v>40</v>
      </c>
      <c r="C181" s="4">
        <v>3951650</v>
      </c>
      <c r="D181" s="4">
        <v>13359641.609999999</v>
      </c>
      <c r="E181" s="10">
        <v>13218300.7075</v>
      </c>
      <c r="F181" s="10">
        <v>7348606.5399999991</v>
      </c>
      <c r="G181" s="10">
        <v>0</v>
      </c>
      <c r="H181" s="10">
        <v>7605477.1799999997</v>
      </c>
      <c r="I181" s="10">
        <v>101312.98000000001</v>
      </c>
      <c r="J181" s="10">
        <v>37783.380000000005</v>
      </c>
      <c r="K181" s="10">
        <f t="shared" si="12"/>
        <v>5869694.1675000004</v>
      </c>
      <c r="L181" s="10">
        <f t="shared" si="13"/>
        <v>6011035.0700000003</v>
      </c>
      <c r="M181" s="10">
        <f t="shared" si="14"/>
        <v>55.594184930521628</v>
      </c>
      <c r="N181" s="10">
        <f t="shared" si="15"/>
        <v>5754164.4299999997</v>
      </c>
      <c r="O181" s="10">
        <f t="shared" si="16"/>
        <v>5612823.5274999999</v>
      </c>
      <c r="P181" s="10">
        <f t="shared" si="17"/>
        <v>57.537480409147371</v>
      </c>
    </row>
    <row r="182" spans="1:16" ht="25.5" x14ac:dyDescent="0.2">
      <c r="A182" s="8" t="s">
        <v>41</v>
      </c>
      <c r="B182" s="12" t="s">
        <v>42</v>
      </c>
      <c r="C182" s="4">
        <v>206850</v>
      </c>
      <c r="D182" s="4">
        <v>2382624.61</v>
      </c>
      <c r="E182" s="10">
        <v>2241283.7075</v>
      </c>
      <c r="F182" s="10">
        <v>1294442.43</v>
      </c>
      <c r="G182" s="10">
        <v>0</v>
      </c>
      <c r="H182" s="10">
        <v>1630752.3900000001</v>
      </c>
      <c r="I182" s="10">
        <v>21873.66</v>
      </c>
      <c r="J182" s="10">
        <v>37783.380000000005</v>
      </c>
      <c r="K182" s="10">
        <f t="shared" si="12"/>
        <v>946841.27750000008</v>
      </c>
      <c r="L182" s="10">
        <f t="shared" si="13"/>
        <v>1088182.18</v>
      </c>
      <c r="M182" s="10">
        <f t="shared" si="14"/>
        <v>57.754510313371377</v>
      </c>
      <c r="N182" s="10">
        <f t="shared" si="15"/>
        <v>751872.21999999974</v>
      </c>
      <c r="O182" s="10">
        <f t="shared" si="16"/>
        <v>610531.31749999989</v>
      </c>
      <c r="P182" s="10">
        <f t="shared" si="17"/>
        <v>72.759748555839636</v>
      </c>
    </row>
    <row r="183" spans="1:16" x14ac:dyDescent="0.2">
      <c r="A183" s="8" t="s">
        <v>112</v>
      </c>
      <c r="B183" s="3" t="s">
        <v>113</v>
      </c>
      <c r="C183" s="4">
        <v>749900</v>
      </c>
      <c r="D183" s="4">
        <v>957441</v>
      </c>
      <c r="E183" s="10">
        <v>957441</v>
      </c>
      <c r="F183" s="10">
        <v>927561.6</v>
      </c>
      <c r="G183" s="10">
        <v>0</v>
      </c>
      <c r="H183" s="10">
        <v>927147.98</v>
      </c>
      <c r="I183" s="10">
        <v>413.62</v>
      </c>
      <c r="J183" s="10">
        <v>0</v>
      </c>
      <c r="K183" s="10">
        <f t="shared" si="12"/>
        <v>29879.400000000023</v>
      </c>
      <c r="L183" s="10">
        <f t="shared" si="13"/>
        <v>29879.400000000023</v>
      </c>
      <c r="M183" s="10">
        <f t="shared" si="14"/>
        <v>96.879243734078642</v>
      </c>
      <c r="N183" s="10">
        <f t="shared" si="15"/>
        <v>30293.020000000019</v>
      </c>
      <c r="O183" s="10">
        <f t="shared" si="16"/>
        <v>30293.020000000019</v>
      </c>
      <c r="P183" s="10">
        <f t="shared" si="17"/>
        <v>96.83604316088406</v>
      </c>
    </row>
    <row r="184" spans="1:16" ht="25.5" x14ac:dyDescent="0.2">
      <c r="A184" s="8" t="s">
        <v>114</v>
      </c>
      <c r="B184" s="12" t="s">
        <v>115</v>
      </c>
      <c r="C184" s="4">
        <v>749900</v>
      </c>
      <c r="D184" s="4">
        <v>957441</v>
      </c>
      <c r="E184" s="10">
        <v>957441</v>
      </c>
      <c r="F184" s="10">
        <v>927561.6</v>
      </c>
      <c r="G184" s="10">
        <v>0</v>
      </c>
      <c r="H184" s="10">
        <v>927147.98</v>
      </c>
      <c r="I184" s="10">
        <v>413.62</v>
      </c>
      <c r="J184" s="10">
        <v>0</v>
      </c>
      <c r="K184" s="10">
        <f t="shared" si="12"/>
        <v>29879.400000000023</v>
      </c>
      <c r="L184" s="10">
        <f t="shared" si="13"/>
        <v>29879.400000000023</v>
      </c>
      <c r="M184" s="10">
        <f t="shared" si="14"/>
        <v>96.879243734078642</v>
      </c>
      <c r="N184" s="10">
        <f t="shared" si="15"/>
        <v>30293.020000000019</v>
      </c>
      <c r="O184" s="10">
        <f t="shared" si="16"/>
        <v>30293.020000000019</v>
      </c>
      <c r="P184" s="10">
        <f t="shared" si="17"/>
        <v>96.83604316088406</v>
      </c>
    </row>
    <row r="185" spans="1:16" x14ac:dyDescent="0.2">
      <c r="A185" s="8" t="s">
        <v>43</v>
      </c>
      <c r="B185" s="3" t="s">
        <v>44</v>
      </c>
      <c r="C185" s="4">
        <v>0</v>
      </c>
      <c r="D185" s="4">
        <v>3267074</v>
      </c>
      <c r="E185" s="10">
        <v>3267074</v>
      </c>
      <c r="F185" s="10">
        <v>3176074.51</v>
      </c>
      <c r="G185" s="10">
        <v>0</v>
      </c>
      <c r="H185" s="10">
        <v>3111399.13</v>
      </c>
      <c r="I185" s="10">
        <v>64675.38</v>
      </c>
      <c r="J185" s="10">
        <v>0</v>
      </c>
      <c r="K185" s="10">
        <f t="shared" si="12"/>
        <v>90999.490000000224</v>
      </c>
      <c r="L185" s="10">
        <f t="shared" si="13"/>
        <v>90999.490000000224</v>
      </c>
      <c r="M185" s="10">
        <f t="shared" si="14"/>
        <v>97.214648642791673</v>
      </c>
      <c r="N185" s="10">
        <f t="shared" si="15"/>
        <v>155674.87000000011</v>
      </c>
      <c r="O185" s="10">
        <f t="shared" si="16"/>
        <v>155674.87000000011</v>
      </c>
      <c r="P185" s="10">
        <f t="shared" si="17"/>
        <v>95.235036916825266</v>
      </c>
    </row>
    <row r="186" spans="1:16" x14ac:dyDescent="0.2">
      <c r="A186" s="8" t="s">
        <v>45</v>
      </c>
      <c r="B186" s="3" t="s">
        <v>46</v>
      </c>
      <c r="C186" s="4">
        <v>0</v>
      </c>
      <c r="D186" s="4">
        <v>3267074</v>
      </c>
      <c r="E186" s="10">
        <v>3267074</v>
      </c>
      <c r="F186" s="10">
        <v>3176074.51</v>
      </c>
      <c r="G186" s="10">
        <v>0</v>
      </c>
      <c r="H186" s="10">
        <v>3111399.13</v>
      </c>
      <c r="I186" s="10">
        <v>64675.38</v>
      </c>
      <c r="J186" s="10">
        <v>0</v>
      </c>
      <c r="K186" s="10">
        <f t="shared" si="12"/>
        <v>90999.490000000224</v>
      </c>
      <c r="L186" s="10">
        <f t="shared" si="13"/>
        <v>90999.490000000224</v>
      </c>
      <c r="M186" s="10">
        <f t="shared" si="14"/>
        <v>97.214648642791673</v>
      </c>
      <c r="N186" s="10">
        <f t="shared" si="15"/>
        <v>155674.87000000011</v>
      </c>
      <c r="O186" s="10">
        <f t="shared" si="16"/>
        <v>155674.87000000011</v>
      </c>
      <c r="P186" s="10">
        <f t="shared" si="17"/>
        <v>95.235036916825266</v>
      </c>
    </row>
    <row r="187" spans="1:16" x14ac:dyDescent="0.2">
      <c r="A187" s="8" t="s">
        <v>47</v>
      </c>
      <c r="B187" s="3" t="s">
        <v>48</v>
      </c>
      <c r="C187" s="4">
        <v>2994900</v>
      </c>
      <c r="D187" s="4">
        <v>6752502</v>
      </c>
      <c r="E187" s="10">
        <v>6752502</v>
      </c>
      <c r="F187" s="10">
        <v>1950528</v>
      </c>
      <c r="G187" s="10">
        <v>0</v>
      </c>
      <c r="H187" s="10">
        <v>1936177.68</v>
      </c>
      <c r="I187" s="10">
        <v>14350.32</v>
      </c>
      <c r="J187" s="10">
        <v>0</v>
      </c>
      <c r="K187" s="10">
        <f t="shared" si="12"/>
        <v>4801974</v>
      </c>
      <c r="L187" s="10">
        <f t="shared" si="13"/>
        <v>4801974</v>
      </c>
      <c r="M187" s="10">
        <f t="shared" si="14"/>
        <v>28.886004032283147</v>
      </c>
      <c r="N187" s="10">
        <f t="shared" si="15"/>
        <v>4816324.32</v>
      </c>
      <c r="O187" s="10">
        <f t="shared" si="16"/>
        <v>4816324.32</v>
      </c>
      <c r="P187" s="10">
        <f t="shared" si="17"/>
        <v>28.673485472495976</v>
      </c>
    </row>
    <row r="188" spans="1:16" x14ac:dyDescent="0.2">
      <c r="A188" s="8" t="s">
        <v>49</v>
      </c>
      <c r="B188" s="3" t="s">
        <v>50</v>
      </c>
      <c r="C188" s="4">
        <v>2994900</v>
      </c>
      <c r="D188" s="4">
        <v>6752502</v>
      </c>
      <c r="E188" s="10">
        <v>6752502</v>
      </c>
      <c r="F188" s="10">
        <v>1950528</v>
      </c>
      <c r="G188" s="10">
        <v>0</v>
      </c>
      <c r="H188" s="10">
        <v>1936177.68</v>
      </c>
      <c r="I188" s="10">
        <v>14350.32</v>
      </c>
      <c r="J188" s="10">
        <v>0</v>
      </c>
      <c r="K188" s="10">
        <f t="shared" si="12"/>
        <v>4801974</v>
      </c>
      <c r="L188" s="10">
        <f t="shared" si="13"/>
        <v>4801974</v>
      </c>
      <c r="M188" s="10">
        <f t="shared" si="14"/>
        <v>28.886004032283147</v>
      </c>
      <c r="N188" s="10">
        <f t="shared" si="15"/>
        <v>4816324.32</v>
      </c>
      <c r="O188" s="10">
        <f t="shared" si="16"/>
        <v>4816324.32</v>
      </c>
      <c r="P188" s="10">
        <f t="shared" si="17"/>
        <v>28.673485472495976</v>
      </c>
    </row>
    <row r="189" spans="1:16" ht="38.25" x14ac:dyDescent="0.2">
      <c r="A189" s="5" t="s">
        <v>120</v>
      </c>
      <c r="B189" s="13" t="s">
        <v>121</v>
      </c>
      <c r="C189" s="7">
        <v>0</v>
      </c>
      <c r="D189" s="7">
        <v>598430</v>
      </c>
      <c r="E189" s="9">
        <v>598430</v>
      </c>
      <c r="F189" s="9">
        <v>598430</v>
      </c>
      <c r="G189" s="9">
        <v>0</v>
      </c>
      <c r="H189" s="9">
        <v>464032.4</v>
      </c>
      <c r="I189" s="9">
        <v>134397.6</v>
      </c>
      <c r="J189" s="9">
        <v>133680</v>
      </c>
      <c r="K189" s="9">
        <f t="shared" si="12"/>
        <v>0</v>
      </c>
      <c r="L189" s="9">
        <f t="shared" si="13"/>
        <v>0</v>
      </c>
      <c r="M189" s="9">
        <f t="shared" si="14"/>
        <v>100</v>
      </c>
      <c r="N189" s="9">
        <f t="shared" si="15"/>
        <v>134397.59999999998</v>
      </c>
      <c r="O189" s="9">
        <f t="shared" si="16"/>
        <v>134397.59999999998</v>
      </c>
      <c r="P189" s="9">
        <f t="shared" si="17"/>
        <v>77.541633942148621</v>
      </c>
    </row>
    <row r="190" spans="1:16" x14ac:dyDescent="0.2">
      <c r="A190" s="8" t="s">
        <v>37</v>
      </c>
      <c r="B190" s="3" t="s">
        <v>38</v>
      </c>
      <c r="C190" s="4">
        <v>0</v>
      </c>
      <c r="D190" s="4">
        <v>598430</v>
      </c>
      <c r="E190" s="10">
        <v>598430</v>
      </c>
      <c r="F190" s="10">
        <v>598430</v>
      </c>
      <c r="G190" s="10">
        <v>0</v>
      </c>
      <c r="H190" s="10">
        <v>464032.4</v>
      </c>
      <c r="I190" s="10">
        <v>134397.6</v>
      </c>
      <c r="J190" s="10">
        <v>133680</v>
      </c>
      <c r="K190" s="10">
        <f t="shared" si="12"/>
        <v>0</v>
      </c>
      <c r="L190" s="10">
        <f t="shared" si="13"/>
        <v>0</v>
      </c>
      <c r="M190" s="10">
        <f t="shared" si="14"/>
        <v>100</v>
      </c>
      <c r="N190" s="10">
        <f t="shared" si="15"/>
        <v>134397.59999999998</v>
      </c>
      <c r="O190" s="10">
        <f t="shared" si="16"/>
        <v>134397.59999999998</v>
      </c>
      <c r="P190" s="10">
        <f t="shared" si="17"/>
        <v>77.541633942148621</v>
      </c>
    </row>
    <row r="191" spans="1:16" x14ac:dyDescent="0.2">
      <c r="A191" s="8" t="s">
        <v>39</v>
      </c>
      <c r="B191" s="3" t="s">
        <v>40</v>
      </c>
      <c r="C191" s="4">
        <v>0</v>
      </c>
      <c r="D191" s="4">
        <v>598430</v>
      </c>
      <c r="E191" s="10">
        <v>598430</v>
      </c>
      <c r="F191" s="10">
        <v>598430</v>
      </c>
      <c r="G191" s="10">
        <v>0</v>
      </c>
      <c r="H191" s="10">
        <v>464032.4</v>
      </c>
      <c r="I191" s="10">
        <v>134397.6</v>
      </c>
      <c r="J191" s="10">
        <v>133680</v>
      </c>
      <c r="K191" s="10">
        <f t="shared" si="12"/>
        <v>0</v>
      </c>
      <c r="L191" s="10">
        <f t="shared" si="13"/>
        <v>0</v>
      </c>
      <c r="M191" s="10">
        <f t="shared" si="14"/>
        <v>100</v>
      </c>
      <c r="N191" s="10">
        <f t="shared" si="15"/>
        <v>134397.59999999998</v>
      </c>
      <c r="O191" s="10">
        <f t="shared" si="16"/>
        <v>134397.59999999998</v>
      </c>
      <c r="P191" s="10">
        <f t="shared" si="17"/>
        <v>77.541633942148621</v>
      </c>
    </row>
    <row r="192" spans="1:16" ht="25.5" x14ac:dyDescent="0.2">
      <c r="A192" s="8" t="s">
        <v>41</v>
      </c>
      <c r="B192" s="12" t="s">
        <v>42</v>
      </c>
      <c r="C192" s="4">
        <v>0</v>
      </c>
      <c r="D192" s="4">
        <v>309680</v>
      </c>
      <c r="E192" s="10">
        <v>309680</v>
      </c>
      <c r="F192" s="10">
        <v>309680</v>
      </c>
      <c r="G192" s="10">
        <v>0</v>
      </c>
      <c r="H192" s="10">
        <v>175287</v>
      </c>
      <c r="I192" s="10">
        <v>134393</v>
      </c>
      <c r="J192" s="10">
        <v>133680</v>
      </c>
      <c r="K192" s="10">
        <f t="shared" si="12"/>
        <v>0</v>
      </c>
      <c r="L192" s="10">
        <f t="shared" si="13"/>
        <v>0</v>
      </c>
      <c r="M192" s="10">
        <f t="shared" si="14"/>
        <v>100</v>
      </c>
      <c r="N192" s="10">
        <f t="shared" si="15"/>
        <v>134393</v>
      </c>
      <c r="O192" s="10">
        <f t="shared" si="16"/>
        <v>134393</v>
      </c>
      <c r="P192" s="10">
        <f t="shared" si="17"/>
        <v>56.602622061482819</v>
      </c>
    </row>
    <row r="193" spans="1:16" x14ac:dyDescent="0.2">
      <c r="A193" s="8" t="s">
        <v>43</v>
      </c>
      <c r="B193" s="3" t="s">
        <v>44</v>
      </c>
      <c r="C193" s="4">
        <v>0</v>
      </c>
      <c r="D193" s="4">
        <v>288750</v>
      </c>
      <c r="E193" s="10">
        <v>288750</v>
      </c>
      <c r="F193" s="10">
        <v>288750</v>
      </c>
      <c r="G193" s="10">
        <v>0</v>
      </c>
      <c r="H193" s="10">
        <v>288745.40000000002</v>
      </c>
      <c r="I193" s="10">
        <v>4.5999999999999996</v>
      </c>
      <c r="J193" s="10">
        <v>0</v>
      </c>
      <c r="K193" s="10">
        <f t="shared" si="12"/>
        <v>0</v>
      </c>
      <c r="L193" s="10">
        <f t="shared" si="13"/>
        <v>0</v>
      </c>
      <c r="M193" s="10">
        <f t="shared" si="14"/>
        <v>100</v>
      </c>
      <c r="N193" s="10">
        <f t="shared" si="15"/>
        <v>4.5999999999767169</v>
      </c>
      <c r="O193" s="10">
        <f t="shared" si="16"/>
        <v>4.5999999999767169</v>
      </c>
      <c r="P193" s="10">
        <f t="shared" si="17"/>
        <v>99.998406926406929</v>
      </c>
    </row>
    <row r="194" spans="1:16" x14ac:dyDescent="0.2">
      <c r="A194" s="8" t="s">
        <v>45</v>
      </c>
      <c r="B194" s="3" t="s">
        <v>46</v>
      </c>
      <c r="C194" s="4">
        <v>0</v>
      </c>
      <c r="D194" s="4">
        <v>288750</v>
      </c>
      <c r="E194" s="10">
        <v>288750</v>
      </c>
      <c r="F194" s="10">
        <v>288750</v>
      </c>
      <c r="G194" s="10">
        <v>0</v>
      </c>
      <c r="H194" s="10">
        <v>288745.40000000002</v>
      </c>
      <c r="I194" s="10">
        <v>4.5999999999999996</v>
      </c>
      <c r="J194" s="10">
        <v>0</v>
      </c>
      <c r="K194" s="10">
        <f t="shared" si="12"/>
        <v>0</v>
      </c>
      <c r="L194" s="10">
        <f t="shared" si="13"/>
        <v>0</v>
      </c>
      <c r="M194" s="10">
        <f t="shared" si="14"/>
        <v>100</v>
      </c>
      <c r="N194" s="10">
        <f t="shared" si="15"/>
        <v>4.5999999999767169</v>
      </c>
      <c r="O194" s="10">
        <f t="shared" si="16"/>
        <v>4.5999999999767169</v>
      </c>
      <c r="P194" s="10">
        <f t="shared" si="17"/>
        <v>99.998406926406929</v>
      </c>
    </row>
    <row r="195" spans="1:16" x14ac:dyDescent="0.2">
      <c r="A195" s="5" t="s">
        <v>122</v>
      </c>
      <c r="B195" s="6" t="s">
        <v>123</v>
      </c>
      <c r="C195" s="7">
        <v>0</v>
      </c>
      <c r="D195" s="7">
        <v>327395</v>
      </c>
      <c r="E195" s="9">
        <v>327395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f t="shared" si="12"/>
        <v>327395</v>
      </c>
      <c r="L195" s="9">
        <f t="shared" si="13"/>
        <v>327395</v>
      </c>
      <c r="M195" s="9">
        <f t="shared" si="14"/>
        <v>0</v>
      </c>
      <c r="N195" s="9">
        <f t="shared" si="15"/>
        <v>327395</v>
      </c>
      <c r="O195" s="9">
        <f t="shared" si="16"/>
        <v>327395</v>
      </c>
      <c r="P195" s="9">
        <f t="shared" si="17"/>
        <v>0</v>
      </c>
    </row>
    <row r="196" spans="1:16" x14ac:dyDescent="0.2">
      <c r="A196" s="8" t="s">
        <v>37</v>
      </c>
      <c r="B196" s="3" t="s">
        <v>38</v>
      </c>
      <c r="C196" s="4">
        <v>0</v>
      </c>
      <c r="D196" s="4">
        <v>327395</v>
      </c>
      <c r="E196" s="10">
        <v>327395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f t="shared" si="12"/>
        <v>327395</v>
      </c>
      <c r="L196" s="10">
        <f t="shared" si="13"/>
        <v>327395</v>
      </c>
      <c r="M196" s="10">
        <f t="shared" si="14"/>
        <v>0</v>
      </c>
      <c r="N196" s="10">
        <f t="shared" si="15"/>
        <v>327395</v>
      </c>
      <c r="O196" s="10">
        <f t="shared" si="16"/>
        <v>327395</v>
      </c>
      <c r="P196" s="10">
        <f t="shared" si="17"/>
        <v>0</v>
      </c>
    </row>
    <row r="197" spans="1:16" x14ac:dyDescent="0.2">
      <c r="A197" s="8" t="s">
        <v>39</v>
      </c>
      <c r="B197" s="3" t="s">
        <v>40</v>
      </c>
      <c r="C197" s="4">
        <v>0</v>
      </c>
      <c r="D197" s="4">
        <v>327395</v>
      </c>
      <c r="E197" s="10">
        <v>327395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f t="shared" si="12"/>
        <v>327395</v>
      </c>
      <c r="L197" s="10">
        <f t="shared" si="13"/>
        <v>327395</v>
      </c>
      <c r="M197" s="10">
        <f t="shared" si="14"/>
        <v>0</v>
      </c>
      <c r="N197" s="10">
        <f t="shared" si="15"/>
        <v>327395</v>
      </c>
      <c r="O197" s="10">
        <f t="shared" si="16"/>
        <v>327395</v>
      </c>
      <c r="P197" s="10">
        <f t="shared" si="17"/>
        <v>0</v>
      </c>
    </row>
    <row r="198" spans="1:16" ht="25.5" x14ac:dyDescent="0.2">
      <c r="A198" s="8" t="s">
        <v>41</v>
      </c>
      <c r="B198" s="12" t="s">
        <v>42</v>
      </c>
      <c r="C198" s="4">
        <v>0</v>
      </c>
      <c r="D198" s="4">
        <v>327395</v>
      </c>
      <c r="E198" s="10">
        <v>327395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f t="shared" si="12"/>
        <v>327395</v>
      </c>
      <c r="L198" s="10">
        <f t="shared" si="13"/>
        <v>327395</v>
      </c>
      <c r="M198" s="10">
        <f t="shared" si="14"/>
        <v>0</v>
      </c>
      <c r="N198" s="10">
        <f t="shared" si="15"/>
        <v>327395</v>
      </c>
      <c r="O198" s="10">
        <f t="shared" si="16"/>
        <v>327395</v>
      </c>
      <c r="P198" s="10">
        <f t="shared" si="17"/>
        <v>0</v>
      </c>
    </row>
    <row r="199" spans="1:16" ht="38.25" x14ac:dyDescent="0.2">
      <c r="A199" s="5" t="s">
        <v>124</v>
      </c>
      <c r="B199" s="20" t="s">
        <v>125</v>
      </c>
      <c r="C199" s="7">
        <v>12500</v>
      </c>
      <c r="D199" s="7">
        <v>837589.12</v>
      </c>
      <c r="E199" s="9">
        <v>831808.55249999999</v>
      </c>
      <c r="F199" s="9">
        <v>0</v>
      </c>
      <c r="G199" s="9">
        <v>0</v>
      </c>
      <c r="H199" s="9">
        <v>8229</v>
      </c>
      <c r="I199" s="9">
        <v>0</v>
      </c>
      <c r="J199" s="9">
        <v>0</v>
      </c>
      <c r="K199" s="9">
        <f t="shared" si="12"/>
        <v>831808.55249999999</v>
      </c>
      <c r="L199" s="9">
        <f t="shared" si="13"/>
        <v>837589.12</v>
      </c>
      <c r="M199" s="9">
        <f t="shared" si="14"/>
        <v>0</v>
      </c>
      <c r="N199" s="9">
        <f t="shared" si="15"/>
        <v>829360.12</v>
      </c>
      <c r="O199" s="9">
        <f t="shared" si="16"/>
        <v>823579.55249999999</v>
      </c>
      <c r="P199" s="9">
        <f t="shared" si="17"/>
        <v>0.9892901407743101</v>
      </c>
    </row>
    <row r="200" spans="1:16" x14ac:dyDescent="0.2">
      <c r="A200" s="8" t="s">
        <v>17</v>
      </c>
      <c r="B200" s="3" t="s">
        <v>18</v>
      </c>
      <c r="C200" s="4">
        <v>12500</v>
      </c>
      <c r="D200" s="4">
        <v>23122.27</v>
      </c>
      <c r="E200" s="10">
        <v>17341.702499999999</v>
      </c>
      <c r="F200" s="10">
        <v>0</v>
      </c>
      <c r="G200" s="10">
        <v>0</v>
      </c>
      <c r="H200" s="10">
        <v>8229</v>
      </c>
      <c r="I200" s="10">
        <v>0</v>
      </c>
      <c r="J200" s="10">
        <v>0</v>
      </c>
      <c r="K200" s="10">
        <f t="shared" si="12"/>
        <v>17341.702499999999</v>
      </c>
      <c r="L200" s="10">
        <f t="shared" si="13"/>
        <v>23122.27</v>
      </c>
      <c r="M200" s="10">
        <f t="shared" si="14"/>
        <v>0</v>
      </c>
      <c r="N200" s="10">
        <f t="shared" si="15"/>
        <v>14893.27</v>
      </c>
      <c r="O200" s="10">
        <f t="shared" si="16"/>
        <v>9112.7024999999994</v>
      </c>
      <c r="P200" s="10">
        <f t="shared" si="17"/>
        <v>47.452088397895196</v>
      </c>
    </row>
    <row r="201" spans="1:16" x14ac:dyDescent="0.2">
      <c r="A201" s="8" t="s">
        <v>93</v>
      </c>
      <c r="B201" s="3" t="s">
        <v>94</v>
      </c>
      <c r="C201" s="4">
        <v>12500</v>
      </c>
      <c r="D201" s="4">
        <v>12500</v>
      </c>
      <c r="E201" s="10">
        <v>9374.9999999999982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f t="shared" si="12"/>
        <v>9374.9999999999982</v>
      </c>
      <c r="L201" s="10">
        <f t="shared" si="13"/>
        <v>12500</v>
      </c>
      <c r="M201" s="10">
        <f t="shared" si="14"/>
        <v>0</v>
      </c>
      <c r="N201" s="10">
        <f t="shared" si="15"/>
        <v>12500</v>
      </c>
      <c r="O201" s="10">
        <f t="shared" si="16"/>
        <v>9374.9999999999982</v>
      </c>
      <c r="P201" s="10">
        <f t="shared" si="17"/>
        <v>0</v>
      </c>
    </row>
    <row r="202" spans="1:16" x14ac:dyDescent="0.2">
      <c r="A202" s="8" t="s">
        <v>95</v>
      </c>
      <c r="B202" s="3" t="s">
        <v>96</v>
      </c>
      <c r="C202" s="4">
        <v>10000</v>
      </c>
      <c r="D202" s="4">
        <v>10000</v>
      </c>
      <c r="E202" s="10">
        <v>7499.9999999999991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f t="shared" ref="K202:K265" si="18">E202-F202</f>
        <v>7499.9999999999991</v>
      </c>
      <c r="L202" s="10">
        <f t="shared" ref="L202:L265" si="19">D202-F202</f>
        <v>10000</v>
      </c>
      <c r="M202" s="10">
        <f t="shared" ref="M202:M265" si="20">IF(E202=0,0,(F202/E202)*100)</f>
        <v>0</v>
      </c>
      <c r="N202" s="10">
        <f t="shared" ref="N202:N265" si="21">D202-H202</f>
        <v>10000</v>
      </c>
      <c r="O202" s="10">
        <f t="shared" ref="O202:O265" si="22">E202-H202</f>
        <v>7499.9999999999991</v>
      </c>
      <c r="P202" s="10">
        <f t="shared" ref="P202:P265" si="23">IF(E202=0,0,(H202/E202)*100)</f>
        <v>0</v>
      </c>
    </row>
    <row r="203" spans="1:16" x14ac:dyDescent="0.2">
      <c r="A203" s="8" t="s">
        <v>63</v>
      </c>
      <c r="B203" s="3" t="s">
        <v>97</v>
      </c>
      <c r="C203" s="4">
        <v>10000</v>
      </c>
      <c r="D203" s="4">
        <v>10000</v>
      </c>
      <c r="E203" s="10">
        <v>7499.9999999999991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f t="shared" si="18"/>
        <v>7499.9999999999991</v>
      </c>
      <c r="L203" s="10">
        <f t="shared" si="19"/>
        <v>10000</v>
      </c>
      <c r="M203" s="10">
        <f t="shared" si="20"/>
        <v>0</v>
      </c>
      <c r="N203" s="10">
        <f t="shared" si="21"/>
        <v>10000</v>
      </c>
      <c r="O203" s="10">
        <f t="shared" si="22"/>
        <v>7499.9999999999991</v>
      </c>
      <c r="P203" s="10">
        <f t="shared" si="23"/>
        <v>0</v>
      </c>
    </row>
    <row r="204" spans="1:16" x14ac:dyDescent="0.2">
      <c r="A204" s="8" t="s">
        <v>98</v>
      </c>
      <c r="B204" s="3" t="s">
        <v>99</v>
      </c>
      <c r="C204" s="4">
        <v>2500</v>
      </c>
      <c r="D204" s="4">
        <v>2500</v>
      </c>
      <c r="E204" s="10">
        <v>1874.9999999999998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f t="shared" si="18"/>
        <v>1874.9999999999998</v>
      </c>
      <c r="L204" s="10">
        <f t="shared" si="19"/>
        <v>2500</v>
      </c>
      <c r="M204" s="10">
        <f t="shared" si="20"/>
        <v>0</v>
      </c>
      <c r="N204" s="10">
        <f t="shared" si="21"/>
        <v>2500</v>
      </c>
      <c r="O204" s="10">
        <f t="shared" si="22"/>
        <v>1874.9999999999998</v>
      </c>
      <c r="P204" s="10">
        <f t="shared" si="23"/>
        <v>0</v>
      </c>
    </row>
    <row r="205" spans="1:16" x14ac:dyDescent="0.2">
      <c r="A205" s="8" t="s">
        <v>19</v>
      </c>
      <c r="B205" s="3" t="s">
        <v>20</v>
      </c>
      <c r="C205" s="4">
        <v>0</v>
      </c>
      <c r="D205" s="4">
        <v>10622.27</v>
      </c>
      <c r="E205" s="10">
        <v>7966.7024999999994</v>
      </c>
      <c r="F205" s="10">
        <v>0</v>
      </c>
      <c r="G205" s="10">
        <v>0</v>
      </c>
      <c r="H205" s="10">
        <v>8229</v>
      </c>
      <c r="I205" s="10">
        <v>0</v>
      </c>
      <c r="J205" s="10">
        <v>0</v>
      </c>
      <c r="K205" s="10">
        <f t="shared" si="18"/>
        <v>7966.7024999999994</v>
      </c>
      <c r="L205" s="10">
        <f t="shared" si="19"/>
        <v>10622.27</v>
      </c>
      <c r="M205" s="10">
        <f t="shared" si="20"/>
        <v>0</v>
      </c>
      <c r="N205" s="10">
        <f t="shared" si="21"/>
        <v>2393.2700000000004</v>
      </c>
      <c r="O205" s="10">
        <f t="shared" si="22"/>
        <v>-262.29750000000058</v>
      </c>
      <c r="P205" s="10">
        <f t="shared" si="23"/>
        <v>103.29242242948071</v>
      </c>
    </row>
    <row r="206" spans="1:16" x14ac:dyDescent="0.2">
      <c r="A206" s="8" t="s">
        <v>21</v>
      </c>
      <c r="B206" s="3" t="s">
        <v>22</v>
      </c>
      <c r="C206" s="4">
        <v>0</v>
      </c>
      <c r="D206" s="4">
        <v>29</v>
      </c>
      <c r="E206" s="10">
        <v>21.75</v>
      </c>
      <c r="F206" s="10">
        <v>0</v>
      </c>
      <c r="G206" s="10">
        <v>0</v>
      </c>
      <c r="H206" s="10">
        <v>29</v>
      </c>
      <c r="I206" s="10">
        <v>0</v>
      </c>
      <c r="J206" s="10">
        <v>0</v>
      </c>
      <c r="K206" s="10">
        <f t="shared" si="18"/>
        <v>21.75</v>
      </c>
      <c r="L206" s="10">
        <f t="shared" si="19"/>
        <v>29</v>
      </c>
      <c r="M206" s="10">
        <f t="shared" si="20"/>
        <v>0</v>
      </c>
      <c r="N206" s="10">
        <f t="shared" si="21"/>
        <v>0</v>
      </c>
      <c r="O206" s="10">
        <f t="shared" si="22"/>
        <v>-7.25</v>
      </c>
      <c r="P206" s="10">
        <f t="shared" si="23"/>
        <v>133.33333333333331</v>
      </c>
    </row>
    <row r="207" spans="1:16" x14ac:dyDescent="0.2">
      <c r="A207" s="8" t="s">
        <v>126</v>
      </c>
      <c r="B207" s="3" t="s">
        <v>127</v>
      </c>
      <c r="C207" s="4">
        <v>0</v>
      </c>
      <c r="D207" s="4">
        <v>10593.27</v>
      </c>
      <c r="E207" s="10">
        <v>7944.9524999999994</v>
      </c>
      <c r="F207" s="10">
        <v>0</v>
      </c>
      <c r="G207" s="10">
        <v>0</v>
      </c>
      <c r="H207" s="10">
        <v>8200</v>
      </c>
      <c r="I207" s="10">
        <v>0</v>
      </c>
      <c r="J207" s="10">
        <v>0</v>
      </c>
      <c r="K207" s="10">
        <f t="shared" si="18"/>
        <v>7944.9524999999994</v>
      </c>
      <c r="L207" s="10">
        <f t="shared" si="19"/>
        <v>10593.27</v>
      </c>
      <c r="M207" s="10">
        <f t="shared" si="20"/>
        <v>0</v>
      </c>
      <c r="N207" s="10">
        <f t="shared" si="21"/>
        <v>2393.2700000000004</v>
      </c>
      <c r="O207" s="10">
        <f t="shared" si="22"/>
        <v>-255.04750000000058</v>
      </c>
      <c r="P207" s="10">
        <f t="shared" si="23"/>
        <v>103.21018281732964</v>
      </c>
    </row>
    <row r="208" spans="1:16" x14ac:dyDescent="0.2">
      <c r="A208" s="8" t="s">
        <v>37</v>
      </c>
      <c r="B208" s="3" t="s">
        <v>38</v>
      </c>
      <c r="C208" s="4">
        <v>0</v>
      </c>
      <c r="D208" s="4">
        <v>814466.85</v>
      </c>
      <c r="E208" s="10">
        <v>814466.85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f t="shared" si="18"/>
        <v>814466.85</v>
      </c>
      <c r="L208" s="10">
        <f t="shared" si="19"/>
        <v>814466.85</v>
      </c>
      <c r="M208" s="10">
        <f t="shared" si="20"/>
        <v>0</v>
      </c>
      <c r="N208" s="10">
        <f t="shared" si="21"/>
        <v>814466.85</v>
      </c>
      <c r="O208" s="10">
        <f t="shared" si="22"/>
        <v>814466.85</v>
      </c>
      <c r="P208" s="10">
        <f t="shared" si="23"/>
        <v>0</v>
      </c>
    </row>
    <row r="209" spans="1:16" x14ac:dyDescent="0.2">
      <c r="A209" s="8" t="s">
        <v>39</v>
      </c>
      <c r="B209" s="3" t="s">
        <v>40</v>
      </c>
      <c r="C209" s="4">
        <v>0</v>
      </c>
      <c r="D209" s="4">
        <v>814466.85</v>
      </c>
      <c r="E209" s="10">
        <v>814466.85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f t="shared" si="18"/>
        <v>814466.85</v>
      </c>
      <c r="L209" s="10">
        <f t="shared" si="19"/>
        <v>814466.85</v>
      </c>
      <c r="M209" s="10">
        <f t="shared" si="20"/>
        <v>0</v>
      </c>
      <c r="N209" s="10">
        <f t="shared" si="21"/>
        <v>814466.85</v>
      </c>
      <c r="O209" s="10">
        <f t="shared" si="22"/>
        <v>814466.85</v>
      </c>
      <c r="P209" s="10">
        <f t="shared" si="23"/>
        <v>0</v>
      </c>
    </row>
    <row r="210" spans="1:16" x14ac:dyDescent="0.2">
      <c r="A210" s="8" t="s">
        <v>47</v>
      </c>
      <c r="B210" s="3" t="s">
        <v>48</v>
      </c>
      <c r="C210" s="4">
        <v>0</v>
      </c>
      <c r="D210" s="4">
        <v>814466.85</v>
      </c>
      <c r="E210" s="10">
        <v>814466.85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f t="shared" si="18"/>
        <v>814466.85</v>
      </c>
      <c r="L210" s="10">
        <f t="shared" si="19"/>
        <v>814466.85</v>
      </c>
      <c r="M210" s="10">
        <f t="shared" si="20"/>
        <v>0</v>
      </c>
      <c r="N210" s="10">
        <f t="shared" si="21"/>
        <v>814466.85</v>
      </c>
      <c r="O210" s="10">
        <f t="shared" si="22"/>
        <v>814466.85</v>
      </c>
      <c r="P210" s="10">
        <f t="shared" si="23"/>
        <v>0</v>
      </c>
    </row>
    <row r="211" spans="1:16" x14ac:dyDescent="0.2">
      <c r="A211" s="8" t="s">
        <v>49</v>
      </c>
      <c r="B211" s="3" t="s">
        <v>50</v>
      </c>
      <c r="C211" s="4">
        <v>0</v>
      </c>
      <c r="D211" s="4">
        <v>814466.85</v>
      </c>
      <c r="E211" s="10">
        <v>814466.85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f t="shared" si="18"/>
        <v>814466.85</v>
      </c>
      <c r="L211" s="10">
        <f t="shared" si="19"/>
        <v>814466.85</v>
      </c>
      <c r="M211" s="10">
        <f t="shared" si="20"/>
        <v>0</v>
      </c>
      <c r="N211" s="10">
        <f t="shared" si="21"/>
        <v>814466.85</v>
      </c>
      <c r="O211" s="10">
        <f t="shared" si="22"/>
        <v>814466.85</v>
      </c>
      <c r="P211" s="10">
        <f t="shared" si="23"/>
        <v>0</v>
      </c>
    </row>
    <row r="212" spans="1:16" ht="51" x14ac:dyDescent="0.2">
      <c r="A212" s="5" t="s">
        <v>128</v>
      </c>
      <c r="B212" s="13" t="s">
        <v>129</v>
      </c>
      <c r="C212" s="7">
        <v>12500</v>
      </c>
      <c r="D212" s="7">
        <v>23122.27</v>
      </c>
      <c r="E212" s="9">
        <v>17341.702499999999</v>
      </c>
      <c r="F212" s="9">
        <v>0</v>
      </c>
      <c r="G212" s="9">
        <v>0</v>
      </c>
      <c r="H212" s="9">
        <v>8229</v>
      </c>
      <c r="I212" s="9">
        <v>0</v>
      </c>
      <c r="J212" s="9">
        <v>0</v>
      </c>
      <c r="K212" s="9">
        <f t="shared" si="18"/>
        <v>17341.702499999999</v>
      </c>
      <c r="L212" s="9">
        <f t="shared" si="19"/>
        <v>23122.27</v>
      </c>
      <c r="M212" s="9">
        <f t="shared" si="20"/>
        <v>0</v>
      </c>
      <c r="N212" s="9">
        <f t="shared" si="21"/>
        <v>14893.27</v>
      </c>
      <c r="O212" s="9">
        <f t="shared" si="22"/>
        <v>9112.7024999999994</v>
      </c>
      <c r="P212" s="9">
        <f t="shared" si="23"/>
        <v>47.452088397895196</v>
      </c>
    </row>
    <row r="213" spans="1:16" x14ac:dyDescent="0.2">
      <c r="A213" s="8" t="s">
        <v>17</v>
      </c>
      <c r="B213" s="3" t="s">
        <v>18</v>
      </c>
      <c r="C213" s="4">
        <v>12500</v>
      </c>
      <c r="D213" s="4">
        <v>23122.27</v>
      </c>
      <c r="E213" s="10">
        <v>17341.702499999999</v>
      </c>
      <c r="F213" s="10">
        <v>0</v>
      </c>
      <c r="G213" s="10">
        <v>0</v>
      </c>
      <c r="H213" s="10">
        <v>8229</v>
      </c>
      <c r="I213" s="10">
        <v>0</v>
      </c>
      <c r="J213" s="10">
        <v>0</v>
      </c>
      <c r="K213" s="10">
        <f t="shared" si="18"/>
        <v>17341.702499999999</v>
      </c>
      <c r="L213" s="10">
        <f t="shared" si="19"/>
        <v>23122.27</v>
      </c>
      <c r="M213" s="10">
        <f t="shared" si="20"/>
        <v>0</v>
      </c>
      <c r="N213" s="10">
        <f t="shared" si="21"/>
        <v>14893.27</v>
      </c>
      <c r="O213" s="10">
        <f t="shared" si="22"/>
        <v>9112.7024999999994</v>
      </c>
      <c r="P213" s="10">
        <f t="shared" si="23"/>
        <v>47.452088397895196</v>
      </c>
    </row>
    <row r="214" spans="1:16" x14ac:dyDescent="0.2">
      <c r="A214" s="8" t="s">
        <v>93</v>
      </c>
      <c r="B214" s="3" t="s">
        <v>94</v>
      </c>
      <c r="C214" s="4">
        <v>12500</v>
      </c>
      <c r="D214" s="4">
        <v>12500</v>
      </c>
      <c r="E214" s="10">
        <v>9374.9999999999982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f t="shared" si="18"/>
        <v>9374.9999999999982</v>
      </c>
      <c r="L214" s="10">
        <f t="shared" si="19"/>
        <v>12500</v>
      </c>
      <c r="M214" s="10">
        <f t="shared" si="20"/>
        <v>0</v>
      </c>
      <c r="N214" s="10">
        <f t="shared" si="21"/>
        <v>12500</v>
      </c>
      <c r="O214" s="10">
        <f t="shared" si="22"/>
        <v>9374.9999999999982</v>
      </c>
      <c r="P214" s="10">
        <f t="shared" si="23"/>
        <v>0</v>
      </c>
    </row>
    <row r="215" spans="1:16" x14ac:dyDescent="0.2">
      <c r="A215" s="8" t="s">
        <v>95</v>
      </c>
      <c r="B215" s="3" t="s">
        <v>96</v>
      </c>
      <c r="C215" s="4">
        <v>10000</v>
      </c>
      <c r="D215" s="4">
        <v>10000</v>
      </c>
      <c r="E215" s="10">
        <v>7499.9999999999991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f t="shared" si="18"/>
        <v>7499.9999999999991</v>
      </c>
      <c r="L215" s="10">
        <f t="shared" si="19"/>
        <v>10000</v>
      </c>
      <c r="M215" s="10">
        <f t="shared" si="20"/>
        <v>0</v>
      </c>
      <c r="N215" s="10">
        <f t="shared" si="21"/>
        <v>10000</v>
      </c>
      <c r="O215" s="10">
        <f t="shared" si="22"/>
        <v>7499.9999999999991</v>
      </c>
      <c r="P215" s="10">
        <f t="shared" si="23"/>
        <v>0</v>
      </c>
    </row>
    <row r="216" spans="1:16" x14ac:dyDescent="0.2">
      <c r="A216" s="8" t="s">
        <v>63</v>
      </c>
      <c r="B216" s="3" t="s">
        <v>97</v>
      </c>
      <c r="C216" s="4">
        <v>10000</v>
      </c>
      <c r="D216" s="4">
        <v>10000</v>
      </c>
      <c r="E216" s="10">
        <v>7499.9999999999991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f t="shared" si="18"/>
        <v>7499.9999999999991</v>
      </c>
      <c r="L216" s="10">
        <f t="shared" si="19"/>
        <v>10000</v>
      </c>
      <c r="M216" s="10">
        <f t="shared" si="20"/>
        <v>0</v>
      </c>
      <c r="N216" s="10">
        <f t="shared" si="21"/>
        <v>10000</v>
      </c>
      <c r="O216" s="10">
        <f t="shared" si="22"/>
        <v>7499.9999999999991</v>
      </c>
      <c r="P216" s="10">
        <f t="shared" si="23"/>
        <v>0</v>
      </c>
    </row>
    <row r="217" spans="1:16" x14ac:dyDescent="0.2">
      <c r="A217" s="8" t="s">
        <v>98</v>
      </c>
      <c r="B217" s="3" t="s">
        <v>99</v>
      </c>
      <c r="C217" s="4">
        <v>2500</v>
      </c>
      <c r="D217" s="4">
        <v>2500</v>
      </c>
      <c r="E217" s="10">
        <v>1874.9999999999998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f t="shared" si="18"/>
        <v>1874.9999999999998</v>
      </c>
      <c r="L217" s="10">
        <f t="shared" si="19"/>
        <v>2500</v>
      </c>
      <c r="M217" s="10">
        <f t="shared" si="20"/>
        <v>0</v>
      </c>
      <c r="N217" s="10">
        <f t="shared" si="21"/>
        <v>2500</v>
      </c>
      <c r="O217" s="10">
        <f t="shared" si="22"/>
        <v>1874.9999999999998</v>
      </c>
      <c r="P217" s="10">
        <f t="shared" si="23"/>
        <v>0</v>
      </c>
    </row>
    <row r="218" spans="1:16" x14ac:dyDescent="0.2">
      <c r="A218" s="8" t="s">
        <v>19</v>
      </c>
      <c r="B218" s="3" t="s">
        <v>20</v>
      </c>
      <c r="C218" s="4">
        <v>0</v>
      </c>
      <c r="D218" s="4">
        <v>10622.27</v>
      </c>
      <c r="E218" s="10">
        <v>7966.7024999999994</v>
      </c>
      <c r="F218" s="10">
        <v>0</v>
      </c>
      <c r="G218" s="10">
        <v>0</v>
      </c>
      <c r="H218" s="10">
        <v>8229</v>
      </c>
      <c r="I218" s="10">
        <v>0</v>
      </c>
      <c r="J218" s="10">
        <v>0</v>
      </c>
      <c r="K218" s="10">
        <f t="shared" si="18"/>
        <v>7966.7024999999994</v>
      </c>
      <c r="L218" s="10">
        <f t="shared" si="19"/>
        <v>10622.27</v>
      </c>
      <c r="M218" s="10">
        <f t="shared" si="20"/>
        <v>0</v>
      </c>
      <c r="N218" s="10">
        <f t="shared" si="21"/>
        <v>2393.2700000000004</v>
      </c>
      <c r="O218" s="10">
        <f t="shared" si="22"/>
        <v>-262.29750000000058</v>
      </c>
      <c r="P218" s="10">
        <f t="shared" si="23"/>
        <v>103.29242242948071</v>
      </c>
    </row>
    <row r="219" spans="1:16" x14ac:dyDescent="0.2">
      <c r="A219" s="8" t="s">
        <v>21</v>
      </c>
      <c r="B219" s="3" t="s">
        <v>22</v>
      </c>
      <c r="C219" s="4">
        <v>0</v>
      </c>
      <c r="D219" s="4">
        <v>29</v>
      </c>
      <c r="E219" s="10">
        <v>21.75</v>
      </c>
      <c r="F219" s="10">
        <v>0</v>
      </c>
      <c r="G219" s="10">
        <v>0</v>
      </c>
      <c r="H219" s="10">
        <v>29</v>
      </c>
      <c r="I219" s="10">
        <v>0</v>
      </c>
      <c r="J219" s="10">
        <v>0</v>
      </c>
      <c r="K219" s="10">
        <f t="shared" si="18"/>
        <v>21.75</v>
      </c>
      <c r="L219" s="10">
        <f t="shared" si="19"/>
        <v>29</v>
      </c>
      <c r="M219" s="10">
        <f t="shared" si="20"/>
        <v>0</v>
      </c>
      <c r="N219" s="10">
        <f t="shared" si="21"/>
        <v>0</v>
      </c>
      <c r="O219" s="10">
        <f t="shared" si="22"/>
        <v>-7.25</v>
      </c>
      <c r="P219" s="10">
        <f t="shared" si="23"/>
        <v>133.33333333333331</v>
      </c>
    </row>
    <row r="220" spans="1:16" x14ac:dyDescent="0.2">
      <c r="A220" s="8" t="s">
        <v>126</v>
      </c>
      <c r="B220" s="3" t="s">
        <v>127</v>
      </c>
      <c r="C220" s="4">
        <v>0</v>
      </c>
      <c r="D220" s="4">
        <v>10593.27</v>
      </c>
      <c r="E220" s="10">
        <v>7944.9524999999994</v>
      </c>
      <c r="F220" s="10">
        <v>0</v>
      </c>
      <c r="G220" s="10">
        <v>0</v>
      </c>
      <c r="H220" s="10">
        <v>8200</v>
      </c>
      <c r="I220" s="10">
        <v>0</v>
      </c>
      <c r="J220" s="10">
        <v>0</v>
      </c>
      <c r="K220" s="10">
        <f t="shared" si="18"/>
        <v>7944.9524999999994</v>
      </c>
      <c r="L220" s="10">
        <f t="shared" si="19"/>
        <v>10593.27</v>
      </c>
      <c r="M220" s="10">
        <f t="shared" si="20"/>
        <v>0</v>
      </c>
      <c r="N220" s="10">
        <f t="shared" si="21"/>
        <v>2393.2700000000004</v>
      </c>
      <c r="O220" s="10">
        <f t="shared" si="22"/>
        <v>-255.04750000000058</v>
      </c>
      <c r="P220" s="10">
        <f t="shared" si="23"/>
        <v>103.21018281732964</v>
      </c>
    </row>
    <row r="221" spans="1:16" ht="25.5" x14ac:dyDescent="0.2">
      <c r="A221" s="5" t="s">
        <v>130</v>
      </c>
      <c r="B221" s="13" t="s">
        <v>131</v>
      </c>
      <c r="C221" s="7">
        <v>0</v>
      </c>
      <c r="D221" s="7">
        <v>814466.85</v>
      </c>
      <c r="E221" s="9">
        <v>814466.85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f t="shared" si="18"/>
        <v>814466.85</v>
      </c>
      <c r="L221" s="9">
        <f t="shared" si="19"/>
        <v>814466.85</v>
      </c>
      <c r="M221" s="9">
        <f t="shared" si="20"/>
        <v>0</v>
      </c>
      <c r="N221" s="9">
        <f t="shared" si="21"/>
        <v>814466.85</v>
      </c>
      <c r="O221" s="9">
        <f t="shared" si="22"/>
        <v>814466.85</v>
      </c>
      <c r="P221" s="9">
        <f t="shared" si="23"/>
        <v>0</v>
      </c>
    </row>
    <row r="222" spans="1:16" x14ac:dyDescent="0.2">
      <c r="A222" s="8" t="s">
        <v>37</v>
      </c>
      <c r="B222" s="3" t="s">
        <v>38</v>
      </c>
      <c r="C222" s="4">
        <v>0</v>
      </c>
      <c r="D222" s="4">
        <v>814466.85</v>
      </c>
      <c r="E222" s="10">
        <v>814466.85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f t="shared" si="18"/>
        <v>814466.85</v>
      </c>
      <c r="L222" s="10">
        <f t="shared" si="19"/>
        <v>814466.85</v>
      </c>
      <c r="M222" s="10">
        <f t="shared" si="20"/>
        <v>0</v>
      </c>
      <c r="N222" s="10">
        <f t="shared" si="21"/>
        <v>814466.85</v>
      </c>
      <c r="O222" s="10">
        <f t="shared" si="22"/>
        <v>814466.85</v>
      </c>
      <c r="P222" s="10">
        <f t="shared" si="23"/>
        <v>0</v>
      </c>
    </row>
    <row r="223" spans="1:16" x14ac:dyDescent="0.2">
      <c r="A223" s="8" t="s">
        <v>39</v>
      </c>
      <c r="B223" s="3" t="s">
        <v>40</v>
      </c>
      <c r="C223" s="4">
        <v>0</v>
      </c>
      <c r="D223" s="4">
        <v>814466.85</v>
      </c>
      <c r="E223" s="10">
        <v>814466.85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f t="shared" si="18"/>
        <v>814466.85</v>
      </c>
      <c r="L223" s="10">
        <f t="shared" si="19"/>
        <v>814466.85</v>
      </c>
      <c r="M223" s="10">
        <f t="shared" si="20"/>
        <v>0</v>
      </c>
      <c r="N223" s="10">
        <f t="shared" si="21"/>
        <v>814466.85</v>
      </c>
      <c r="O223" s="10">
        <f t="shared" si="22"/>
        <v>814466.85</v>
      </c>
      <c r="P223" s="10">
        <f t="shared" si="23"/>
        <v>0</v>
      </c>
    </row>
    <row r="224" spans="1:16" x14ac:dyDescent="0.2">
      <c r="A224" s="8" t="s">
        <v>47</v>
      </c>
      <c r="B224" s="3" t="s">
        <v>48</v>
      </c>
      <c r="C224" s="4">
        <v>0</v>
      </c>
      <c r="D224" s="4">
        <v>814466.85</v>
      </c>
      <c r="E224" s="10">
        <v>814466.85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f t="shared" si="18"/>
        <v>814466.85</v>
      </c>
      <c r="L224" s="10">
        <f t="shared" si="19"/>
        <v>814466.85</v>
      </c>
      <c r="M224" s="10">
        <f t="shared" si="20"/>
        <v>0</v>
      </c>
      <c r="N224" s="10">
        <f t="shared" si="21"/>
        <v>814466.85</v>
      </c>
      <c r="O224" s="10">
        <f t="shared" si="22"/>
        <v>814466.85</v>
      </c>
      <c r="P224" s="10">
        <f t="shared" si="23"/>
        <v>0</v>
      </c>
    </row>
    <row r="225" spans="1:16" x14ac:dyDescent="0.2">
      <c r="A225" s="8" t="s">
        <v>49</v>
      </c>
      <c r="B225" s="3" t="s">
        <v>50</v>
      </c>
      <c r="C225" s="4">
        <v>0</v>
      </c>
      <c r="D225" s="4">
        <v>814466.85</v>
      </c>
      <c r="E225" s="10">
        <v>814466.85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f t="shared" si="18"/>
        <v>814466.85</v>
      </c>
      <c r="L225" s="10">
        <f t="shared" si="19"/>
        <v>814466.85</v>
      </c>
      <c r="M225" s="10">
        <f t="shared" si="20"/>
        <v>0</v>
      </c>
      <c r="N225" s="10">
        <f t="shared" si="21"/>
        <v>814466.85</v>
      </c>
      <c r="O225" s="10">
        <f t="shared" si="22"/>
        <v>814466.85</v>
      </c>
      <c r="P225" s="10">
        <f t="shared" si="23"/>
        <v>0</v>
      </c>
    </row>
    <row r="226" spans="1:16" ht="25.5" x14ac:dyDescent="0.2">
      <c r="A226" s="5" t="s">
        <v>132</v>
      </c>
      <c r="B226" s="20" t="s">
        <v>133</v>
      </c>
      <c r="C226" s="7">
        <v>1205400</v>
      </c>
      <c r="D226" s="7">
        <v>3446382.9699999997</v>
      </c>
      <c r="E226" s="9">
        <v>2774582.2275</v>
      </c>
      <c r="F226" s="9">
        <v>478951.22</v>
      </c>
      <c r="G226" s="9">
        <v>0</v>
      </c>
      <c r="H226" s="9">
        <v>1181421.05</v>
      </c>
      <c r="I226" s="9">
        <v>0</v>
      </c>
      <c r="J226" s="9">
        <v>0</v>
      </c>
      <c r="K226" s="9">
        <f t="shared" si="18"/>
        <v>2295631.0075000003</v>
      </c>
      <c r="L226" s="9">
        <f t="shared" si="19"/>
        <v>2967431.75</v>
      </c>
      <c r="M226" s="9">
        <f t="shared" si="20"/>
        <v>17.262102209583912</v>
      </c>
      <c r="N226" s="9">
        <f t="shared" si="21"/>
        <v>2264961.92</v>
      </c>
      <c r="O226" s="9">
        <f t="shared" si="22"/>
        <v>1593161.1775</v>
      </c>
      <c r="P226" s="9">
        <f t="shared" si="23"/>
        <v>42.580141914356005</v>
      </c>
    </row>
    <row r="227" spans="1:16" x14ac:dyDescent="0.2">
      <c r="A227" s="8" t="s">
        <v>17</v>
      </c>
      <c r="B227" s="3" t="s">
        <v>18</v>
      </c>
      <c r="C227" s="4">
        <v>303350</v>
      </c>
      <c r="D227" s="4">
        <v>1156485.32</v>
      </c>
      <c r="E227" s="10">
        <v>867363.99</v>
      </c>
      <c r="F227" s="10">
        <v>0</v>
      </c>
      <c r="G227" s="10">
        <v>0</v>
      </c>
      <c r="H227" s="10">
        <v>281197.57</v>
      </c>
      <c r="I227" s="10">
        <v>0</v>
      </c>
      <c r="J227" s="10">
        <v>0</v>
      </c>
      <c r="K227" s="10">
        <f t="shared" si="18"/>
        <v>867363.99</v>
      </c>
      <c r="L227" s="10">
        <f t="shared" si="19"/>
        <v>1156485.32</v>
      </c>
      <c r="M227" s="10">
        <f t="shared" si="20"/>
        <v>0</v>
      </c>
      <c r="N227" s="10">
        <f t="shared" si="21"/>
        <v>875287.75</v>
      </c>
      <c r="O227" s="10">
        <f t="shared" si="22"/>
        <v>586166.41999999993</v>
      </c>
      <c r="P227" s="10">
        <f t="shared" si="23"/>
        <v>32.419788375120348</v>
      </c>
    </row>
    <row r="228" spans="1:16" x14ac:dyDescent="0.2">
      <c r="A228" s="8" t="s">
        <v>19</v>
      </c>
      <c r="B228" s="3" t="s">
        <v>20</v>
      </c>
      <c r="C228" s="4">
        <v>303350</v>
      </c>
      <c r="D228" s="4">
        <v>1109113.73</v>
      </c>
      <c r="E228" s="10">
        <v>831835.2975000001</v>
      </c>
      <c r="F228" s="10">
        <v>0</v>
      </c>
      <c r="G228" s="10">
        <v>0</v>
      </c>
      <c r="H228" s="10">
        <v>242426.71000000002</v>
      </c>
      <c r="I228" s="10">
        <v>0</v>
      </c>
      <c r="J228" s="10">
        <v>0</v>
      </c>
      <c r="K228" s="10">
        <f t="shared" si="18"/>
        <v>831835.2975000001</v>
      </c>
      <c r="L228" s="10">
        <f t="shared" si="19"/>
        <v>1109113.73</v>
      </c>
      <c r="M228" s="10">
        <f t="shared" si="20"/>
        <v>0</v>
      </c>
      <c r="N228" s="10">
        <f t="shared" si="21"/>
        <v>866687.02</v>
      </c>
      <c r="O228" s="10">
        <f t="shared" si="22"/>
        <v>589408.58750000014</v>
      </c>
      <c r="P228" s="10">
        <f t="shared" si="23"/>
        <v>29.14359497950975</v>
      </c>
    </row>
    <row r="229" spans="1:16" x14ac:dyDescent="0.2">
      <c r="A229" s="8" t="s">
        <v>21</v>
      </c>
      <c r="B229" s="3" t="s">
        <v>22</v>
      </c>
      <c r="C229" s="4">
        <v>303250</v>
      </c>
      <c r="D229" s="4">
        <v>619383.66999999993</v>
      </c>
      <c r="E229" s="10">
        <v>464537.7525</v>
      </c>
      <c r="F229" s="10">
        <v>0</v>
      </c>
      <c r="G229" s="10">
        <v>0</v>
      </c>
      <c r="H229" s="10">
        <v>62509.75</v>
      </c>
      <c r="I229" s="10">
        <v>0</v>
      </c>
      <c r="J229" s="10">
        <v>0</v>
      </c>
      <c r="K229" s="10">
        <f t="shared" si="18"/>
        <v>464537.7525</v>
      </c>
      <c r="L229" s="10">
        <f t="shared" si="19"/>
        <v>619383.66999999993</v>
      </c>
      <c r="M229" s="10">
        <f t="shared" si="20"/>
        <v>0</v>
      </c>
      <c r="N229" s="10">
        <f t="shared" si="21"/>
        <v>556873.91999999993</v>
      </c>
      <c r="O229" s="10">
        <f t="shared" si="22"/>
        <v>402028.0025</v>
      </c>
      <c r="P229" s="10">
        <f t="shared" si="23"/>
        <v>13.456333670103593</v>
      </c>
    </row>
    <row r="230" spans="1:16" x14ac:dyDescent="0.2">
      <c r="A230" s="8" t="s">
        <v>23</v>
      </c>
      <c r="B230" s="3" t="s">
        <v>24</v>
      </c>
      <c r="C230" s="4">
        <v>100</v>
      </c>
      <c r="D230" s="4">
        <v>322730.06000000006</v>
      </c>
      <c r="E230" s="10">
        <v>242047.54499999998</v>
      </c>
      <c r="F230" s="10">
        <v>0</v>
      </c>
      <c r="G230" s="10">
        <v>0</v>
      </c>
      <c r="H230" s="10">
        <v>165477.49</v>
      </c>
      <c r="I230" s="10">
        <v>0</v>
      </c>
      <c r="J230" s="10">
        <v>0</v>
      </c>
      <c r="K230" s="10">
        <f t="shared" si="18"/>
        <v>242047.54499999998</v>
      </c>
      <c r="L230" s="10">
        <f t="shared" si="19"/>
        <v>322730.06000000006</v>
      </c>
      <c r="M230" s="10">
        <f t="shared" si="20"/>
        <v>0</v>
      </c>
      <c r="N230" s="10">
        <f t="shared" si="21"/>
        <v>157252.57000000007</v>
      </c>
      <c r="O230" s="10">
        <f t="shared" si="22"/>
        <v>76570.054999999993</v>
      </c>
      <c r="P230" s="10">
        <f t="shared" si="23"/>
        <v>68.365696499834357</v>
      </c>
    </row>
    <row r="231" spans="1:16" x14ac:dyDescent="0.2">
      <c r="A231" s="8" t="s">
        <v>102</v>
      </c>
      <c r="B231" s="3" t="s">
        <v>103</v>
      </c>
      <c r="C231" s="4">
        <v>0</v>
      </c>
      <c r="D231" s="4">
        <v>167000</v>
      </c>
      <c r="E231" s="10">
        <v>125250.00000000001</v>
      </c>
      <c r="F231" s="10">
        <v>0</v>
      </c>
      <c r="G231" s="10">
        <v>0</v>
      </c>
      <c r="H231" s="10">
        <v>14439.47</v>
      </c>
      <c r="I231" s="10">
        <v>0</v>
      </c>
      <c r="J231" s="10">
        <v>0</v>
      </c>
      <c r="K231" s="10">
        <f t="shared" si="18"/>
        <v>125250.00000000001</v>
      </c>
      <c r="L231" s="10">
        <f t="shared" si="19"/>
        <v>167000</v>
      </c>
      <c r="M231" s="10">
        <f t="shared" si="20"/>
        <v>0</v>
      </c>
      <c r="N231" s="10">
        <f t="shared" si="21"/>
        <v>152560.53</v>
      </c>
      <c r="O231" s="10">
        <f t="shared" si="22"/>
        <v>110810.53000000001</v>
      </c>
      <c r="P231" s="10">
        <f t="shared" si="23"/>
        <v>11.528518962075847</v>
      </c>
    </row>
    <row r="232" spans="1:16" x14ac:dyDescent="0.2">
      <c r="A232" s="8" t="s">
        <v>106</v>
      </c>
      <c r="B232" s="3" t="s">
        <v>107</v>
      </c>
      <c r="C232" s="4">
        <v>0</v>
      </c>
      <c r="D232" s="4">
        <v>167000</v>
      </c>
      <c r="E232" s="10">
        <v>125250.00000000001</v>
      </c>
      <c r="F232" s="10">
        <v>0</v>
      </c>
      <c r="G232" s="10">
        <v>0</v>
      </c>
      <c r="H232" s="10">
        <v>14439.47</v>
      </c>
      <c r="I232" s="10">
        <v>0</v>
      </c>
      <c r="J232" s="10">
        <v>0</v>
      </c>
      <c r="K232" s="10">
        <f t="shared" si="18"/>
        <v>125250.00000000001</v>
      </c>
      <c r="L232" s="10">
        <f t="shared" si="19"/>
        <v>167000</v>
      </c>
      <c r="M232" s="10">
        <f t="shared" si="20"/>
        <v>0</v>
      </c>
      <c r="N232" s="10">
        <f t="shared" si="21"/>
        <v>152560.53</v>
      </c>
      <c r="O232" s="10">
        <f t="shared" si="22"/>
        <v>110810.53000000001</v>
      </c>
      <c r="P232" s="10">
        <f t="shared" si="23"/>
        <v>11.528518962075847</v>
      </c>
    </row>
    <row r="233" spans="1:16" x14ac:dyDescent="0.2">
      <c r="A233" s="8" t="s">
        <v>35</v>
      </c>
      <c r="B233" s="3" t="s">
        <v>36</v>
      </c>
      <c r="C233" s="4">
        <v>0</v>
      </c>
      <c r="D233" s="4">
        <v>47371.59</v>
      </c>
      <c r="E233" s="10">
        <v>35528.692499999997</v>
      </c>
      <c r="F233" s="10">
        <v>0</v>
      </c>
      <c r="G233" s="10">
        <v>0</v>
      </c>
      <c r="H233" s="10">
        <v>38770.86</v>
      </c>
      <c r="I233" s="10">
        <v>0</v>
      </c>
      <c r="J233" s="10">
        <v>0</v>
      </c>
      <c r="K233" s="10">
        <f t="shared" si="18"/>
        <v>35528.692499999997</v>
      </c>
      <c r="L233" s="10">
        <f t="shared" si="19"/>
        <v>47371.59</v>
      </c>
      <c r="M233" s="10">
        <f t="shared" si="20"/>
        <v>0</v>
      </c>
      <c r="N233" s="10">
        <f t="shared" si="21"/>
        <v>8600.7299999999959</v>
      </c>
      <c r="O233" s="10">
        <f t="shared" si="22"/>
        <v>-3242.1675000000032</v>
      </c>
      <c r="P233" s="10">
        <f t="shared" si="23"/>
        <v>109.12549061578893</v>
      </c>
    </row>
    <row r="234" spans="1:16" x14ac:dyDescent="0.2">
      <c r="A234" s="8" t="s">
        <v>37</v>
      </c>
      <c r="B234" s="3" t="s">
        <v>38</v>
      </c>
      <c r="C234" s="4">
        <v>902050</v>
      </c>
      <c r="D234" s="4">
        <v>2289897.6500000004</v>
      </c>
      <c r="E234" s="10">
        <v>1907218.2374999998</v>
      </c>
      <c r="F234" s="10">
        <v>478951.22</v>
      </c>
      <c r="G234" s="10">
        <v>0</v>
      </c>
      <c r="H234" s="10">
        <v>900223.48</v>
      </c>
      <c r="I234" s="10">
        <v>0</v>
      </c>
      <c r="J234" s="10">
        <v>0</v>
      </c>
      <c r="K234" s="10">
        <f t="shared" si="18"/>
        <v>1428267.0174999998</v>
      </c>
      <c r="L234" s="10">
        <f t="shared" si="19"/>
        <v>1810946.4300000004</v>
      </c>
      <c r="M234" s="10">
        <f t="shared" si="20"/>
        <v>25.112554535332769</v>
      </c>
      <c r="N234" s="10">
        <f t="shared" si="21"/>
        <v>1389674.1700000004</v>
      </c>
      <c r="O234" s="10">
        <f t="shared" si="22"/>
        <v>1006994.7574999998</v>
      </c>
      <c r="P234" s="10">
        <f t="shared" si="23"/>
        <v>47.200863660994649</v>
      </c>
    </row>
    <row r="235" spans="1:16" x14ac:dyDescent="0.2">
      <c r="A235" s="8" t="s">
        <v>39</v>
      </c>
      <c r="B235" s="3" t="s">
        <v>40</v>
      </c>
      <c r="C235" s="4">
        <v>902050</v>
      </c>
      <c r="D235" s="4">
        <v>2289897.6500000004</v>
      </c>
      <c r="E235" s="10">
        <v>1907218.2374999998</v>
      </c>
      <c r="F235" s="10">
        <v>478951.22</v>
      </c>
      <c r="G235" s="10">
        <v>0</v>
      </c>
      <c r="H235" s="10">
        <v>900223.48</v>
      </c>
      <c r="I235" s="10">
        <v>0</v>
      </c>
      <c r="J235" s="10">
        <v>0</v>
      </c>
      <c r="K235" s="10">
        <f t="shared" si="18"/>
        <v>1428267.0174999998</v>
      </c>
      <c r="L235" s="10">
        <f t="shared" si="19"/>
        <v>1810946.4300000004</v>
      </c>
      <c r="M235" s="10">
        <f t="shared" si="20"/>
        <v>25.112554535332769</v>
      </c>
      <c r="N235" s="10">
        <f t="shared" si="21"/>
        <v>1389674.1700000004</v>
      </c>
      <c r="O235" s="10">
        <f t="shared" si="22"/>
        <v>1006994.7574999998</v>
      </c>
      <c r="P235" s="10">
        <f t="shared" si="23"/>
        <v>47.200863660994649</v>
      </c>
    </row>
    <row r="236" spans="1:16" ht="25.5" x14ac:dyDescent="0.2">
      <c r="A236" s="8" t="s">
        <v>41</v>
      </c>
      <c r="B236" s="12" t="s">
        <v>42</v>
      </c>
      <c r="C236" s="4">
        <v>902050</v>
      </c>
      <c r="D236" s="4">
        <v>1788217.6500000001</v>
      </c>
      <c r="E236" s="10">
        <v>1405538.2374999998</v>
      </c>
      <c r="F236" s="10">
        <v>192350</v>
      </c>
      <c r="G236" s="10">
        <v>0</v>
      </c>
      <c r="H236" s="10">
        <v>613622.26</v>
      </c>
      <c r="I236" s="10">
        <v>0</v>
      </c>
      <c r="J236" s="10">
        <v>0</v>
      </c>
      <c r="K236" s="10">
        <f t="shared" si="18"/>
        <v>1213188.2374999998</v>
      </c>
      <c r="L236" s="10">
        <f t="shared" si="19"/>
        <v>1595867.6500000001</v>
      </c>
      <c r="M236" s="10">
        <f t="shared" si="20"/>
        <v>13.685148853874566</v>
      </c>
      <c r="N236" s="10">
        <f t="shared" si="21"/>
        <v>1174595.3900000001</v>
      </c>
      <c r="O236" s="10">
        <f t="shared" si="22"/>
        <v>791915.9774999998</v>
      </c>
      <c r="P236" s="10">
        <f t="shared" si="23"/>
        <v>43.65745759371417</v>
      </c>
    </row>
    <row r="237" spans="1:16" x14ac:dyDescent="0.2">
      <c r="A237" s="8" t="s">
        <v>43</v>
      </c>
      <c r="B237" s="3" t="s">
        <v>44</v>
      </c>
      <c r="C237" s="4">
        <v>0</v>
      </c>
      <c r="D237" s="4">
        <v>501680</v>
      </c>
      <c r="E237" s="10">
        <v>501680</v>
      </c>
      <c r="F237" s="10">
        <v>286601.21999999997</v>
      </c>
      <c r="G237" s="10">
        <v>0</v>
      </c>
      <c r="H237" s="10">
        <v>286601.21999999997</v>
      </c>
      <c r="I237" s="10">
        <v>0</v>
      </c>
      <c r="J237" s="10">
        <v>0</v>
      </c>
      <c r="K237" s="10">
        <f t="shared" si="18"/>
        <v>215078.78000000003</v>
      </c>
      <c r="L237" s="10">
        <f t="shared" si="19"/>
        <v>215078.78000000003</v>
      </c>
      <c r="M237" s="10">
        <f t="shared" si="20"/>
        <v>57.128292935735928</v>
      </c>
      <c r="N237" s="10">
        <f t="shared" si="21"/>
        <v>215078.78000000003</v>
      </c>
      <c r="O237" s="10">
        <f t="shared" si="22"/>
        <v>215078.78000000003</v>
      </c>
      <c r="P237" s="10">
        <f t="shared" si="23"/>
        <v>57.128292935735928</v>
      </c>
    </row>
    <row r="238" spans="1:16" x14ac:dyDescent="0.2">
      <c r="A238" s="8" t="s">
        <v>45</v>
      </c>
      <c r="B238" s="3" t="s">
        <v>46</v>
      </c>
      <c r="C238" s="4">
        <v>0</v>
      </c>
      <c r="D238" s="4">
        <v>501680</v>
      </c>
      <c r="E238" s="10">
        <v>501680</v>
      </c>
      <c r="F238" s="10">
        <v>286601.21999999997</v>
      </c>
      <c r="G238" s="10">
        <v>0</v>
      </c>
      <c r="H238" s="10">
        <v>286601.21999999997</v>
      </c>
      <c r="I238" s="10">
        <v>0</v>
      </c>
      <c r="J238" s="10">
        <v>0</v>
      </c>
      <c r="K238" s="10">
        <f t="shared" si="18"/>
        <v>215078.78000000003</v>
      </c>
      <c r="L238" s="10">
        <f t="shared" si="19"/>
        <v>215078.78000000003</v>
      </c>
      <c r="M238" s="10">
        <f t="shared" si="20"/>
        <v>57.128292935735928</v>
      </c>
      <c r="N238" s="10">
        <f t="shared" si="21"/>
        <v>215078.78000000003</v>
      </c>
      <c r="O238" s="10">
        <f t="shared" si="22"/>
        <v>215078.78000000003</v>
      </c>
      <c r="P238" s="10">
        <f t="shared" si="23"/>
        <v>57.128292935735928</v>
      </c>
    </row>
    <row r="239" spans="1:16" ht="38.25" x14ac:dyDescent="0.2">
      <c r="A239" s="5" t="s">
        <v>134</v>
      </c>
      <c r="B239" s="13" t="s">
        <v>135</v>
      </c>
      <c r="C239" s="7">
        <v>0</v>
      </c>
      <c r="D239" s="7">
        <v>18000</v>
      </c>
      <c r="E239" s="9">
        <v>18000</v>
      </c>
      <c r="F239" s="9">
        <v>11800</v>
      </c>
      <c r="G239" s="9">
        <v>0</v>
      </c>
      <c r="H239" s="9">
        <v>11800</v>
      </c>
      <c r="I239" s="9">
        <v>0</v>
      </c>
      <c r="J239" s="9">
        <v>0</v>
      </c>
      <c r="K239" s="9">
        <f t="shared" si="18"/>
        <v>6200</v>
      </c>
      <c r="L239" s="9">
        <f t="shared" si="19"/>
        <v>6200</v>
      </c>
      <c r="M239" s="9">
        <f t="shared" si="20"/>
        <v>65.555555555555557</v>
      </c>
      <c r="N239" s="9">
        <f t="shared" si="21"/>
        <v>6200</v>
      </c>
      <c r="O239" s="9">
        <f t="shared" si="22"/>
        <v>6200</v>
      </c>
      <c r="P239" s="9">
        <f t="shared" si="23"/>
        <v>65.555555555555557</v>
      </c>
    </row>
    <row r="240" spans="1:16" x14ac:dyDescent="0.2">
      <c r="A240" s="8" t="s">
        <v>37</v>
      </c>
      <c r="B240" s="3" t="s">
        <v>38</v>
      </c>
      <c r="C240" s="4">
        <v>0</v>
      </c>
      <c r="D240" s="4">
        <v>18000</v>
      </c>
      <c r="E240" s="10">
        <v>18000</v>
      </c>
      <c r="F240" s="10">
        <v>11800</v>
      </c>
      <c r="G240" s="10">
        <v>0</v>
      </c>
      <c r="H240" s="10">
        <v>11800</v>
      </c>
      <c r="I240" s="10">
        <v>0</v>
      </c>
      <c r="J240" s="10">
        <v>0</v>
      </c>
      <c r="K240" s="10">
        <f t="shared" si="18"/>
        <v>6200</v>
      </c>
      <c r="L240" s="10">
        <f t="shared" si="19"/>
        <v>6200</v>
      </c>
      <c r="M240" s="10">
        <f t="shared" si="20"/>
        <v>65.555555555555557</v>
      </c>
      <c r="N240" s="10">
        <f t="shared" si="21"/>
        <v>6200</v>
      </c>
      <c r="O240" s="10">
        <f t="shared" si="22"/>
        <v>6200</v>
      </c>
      <c r="P240" s="10">
        <f t="shared" si="23"/>
        <v>65.555555555555557</v>
      </c>
    </row>
    <row r="241" spans="1:16" x14ac:dyDescent="0.2">
      <c r="A241" s="8" t="s">
        <v>39</v>
      </c>
      <c r="B241" s="3" t="s">
        <v>40</v>
      </c>
      <c r="C241" s="4">
        <v>0</v>
      </c>
      <c r="D241" s="4">
        <v>18000</v>
      </c>
      <c r="E241" s="10">
        <v>18000</v>
      </c>
      <c r="F241" s="10">
        <v>11800</v>
      </c>
      <c r="G241" s="10">
        <v>0</v>
      </c>
      <c r="H241" s="10">
        <v>11800</v>
      </c>
      <c r="I241" s="10">
        <v>0</v>
      </c>
      <c r="J241" s="10">
        <v>0</v>
      </c>
      <c r="K241" s="10">
        <f t="shared" si="18"/>
        <v>6200</v>
      </c>
      <c r="L241" s="10">
        <f t="shared" si="19"/>
        <v>6200</v>
      </c>
      <c r="M241" s="10">
        <f t="shared" si="20"/>
        <v>65.555555555555557</v>
      </c>
      <c r="N241" s="10">
        <f t="shared" si="21"/>
        <v>6200</v>
      </c>
      <c r="O241" s="10">
        <f t="shared" si="22"/>
        <v>6200</v>
      </c>
      <c r="P241" s="10">
        <f t="shared" si="23"/>
        <v>65.555555555555557</v>
      </c>
    </row>
    <row r="242" spans="1:16" ht="25.5" x14ac:dyDescent="0.2">
      <c r="A242" s="8" t="s">
        <v>41</v>
      </c>
      <c r="B242" s="12" t="s">
        <v>42</v>
      </c>
      <c r="C242" s="4">
        <v>0</v>
      </c>
      <c r="D242" s="4">
        <v>18000</v>
      </c>
      <c r="E242" s="10">
        <v>18000</v>
      </c>
      <c r="F242" s="10">
        <v>11800</v>
      </c>
      <c r="G242" s="10">
        <v>0</v>
      </c>
      <c r="H242" s="10">
        <v>11800</v>
      </c>
      <c r="I242" s="10">
        <v>0</v>
      </c>
      <c r="J242" s="10">
        <v>0</v>
      </c>
      <c r="K242" s="10">
        <f t="shared" si="18"/>
        <v>6200</v>
      </c>
      <c r="L242" s="10">
        <f t="shared" si="19"/>
        <v>6200</v>
      </c>
      <c r="M242" s="10">
        <f t="shared" si="20"/>
        <v>65.555555555555557</v>
      </c>
      <c r="N242" s="10">
        <f t="shared" si="21"/>
        <v>6200</v>
      </c>
      <c r="O242" s="10">
        <f t="shared" si="22"/>
        <v>6200</v>
      </c>
      <c r="P242" s="10">
        <f t="shared" si="23"/>
        <v>65.555555555555557</v>
      </c>
    </row>
    <row r="243" spans="1:16" ht="51" x14ac:dyDescent="0.2">
      <c r="A243" s="5" t="s">
        <v>136</v>
      </c>
      <c r="B243" s="13" t="s">
        <v>137</v>
      </c>
      <c r="C243" s="7">
        <v>1006100</v>
      </c>
      <c r="D243" s="7">
        <v>1893073.05</v>
      </c>
      <c r="E243" s="9">
        <v>1419804.7875000001</v>
      </c>
      <c r="F243" s="9">
        <v>0</v>
      </c>
      <c r="G243" s="9">
        <v>0</v>
      </c>
      <c r="H243" s="9">
        <v>79597.98000000001</v>
      </c>
      <c r="I243" s="9">
        <v>0</v>
      </c>
      <c r="J243" s="9">
        <v>0</v>
      </c>
      <c r="K243" s="9">
        <f t="shared" si="18"/>
        <v>1419804.7875000001</v>
      </c>
      <c r="L243" s="9">
        <f t="shared" si="19"/>
        <v>1893073.05</v>
      </c>
      <c r="M243" s="9">
        <f t="shared" si="20"/>
        <v>0</v>
      </c>
      <c r="N243" s="9">
        <f t="shared" si="21"/>
        <v>1813475.07</v>
      </c>
      <c r="O243" s="9">
        <f t="shared" si="22"/>
        <v>1340206.8075000001</v>
      </c>
      <c r="P243" s="9">
        <f t="shared" si="23"/>
        <v>5.6062622623041412</v>
      </c>
    </row>
    <row r="244" spans="1:16" x14ac:dyDescent="0.2">
      <c r="A244" s="8" t="s">
        <v>17</v>
      </c>
      <c r="B244" s="3" t="s">
        <v>18</v>
      </c>
      <c r="C244" s="4">
        <v>303050</v>
      </c>
      <c r="D244" s="4">
        <v>770700.56</v>
      </c>
      <c r="E244" s="10">
        <v>578025.42000000004</v>
      </c>
      <c r="F244" s="10">
        <v>0</v>
      </c>
      <c r="G244" s="10">
        <v>0</v>
      </c>
      <c r="H244" s="10">
        <v>66670.880000000005</v>
      </c>
      <c r="I244" s="10">
        <v>0</v>
      </c>
      <c r="J244" s="10">
        <v>0</v>
      </c>
      <c r="K244" s="10">
        <f t="shared" si="18"/>
        <v>578025.42000000004</v>
      </c>
      <c r="L244" s="10">
        <f t="shared" si="19"/>
        <v>770700.56</v>
      </c>
      <c r="M244" s="10">
        <f t="shared" si="20"/>
        <v>0</v>
      </c>
      <c r="N244" s="10">
        <f t="shared" si="21"/>
        <v>704029.68</v>
      </c>
      <c r="O244" s="10">
        <f t="shared" si="22"/>
        <v>511354.54000000004</v>
      </c>
      <c r="P244" s="10">
        <f t="shared" si="23"/>
        <v>11.534247057854307</v>
      </c>
    </row>
    <row r="245" spans="1:16" x14ac:dyDescent="0.2">
      <c r="A245" s="8" t="s">
        <v>19</v>
      </c>
      <c r="B245" s="3" t="s">
        <v>20</v>
      </c>
      <c r="C245" s="4">
        <v>303050</v>
      </c>
      <c r="D245" s="4">
        <v>765972.29</v>
      </c>
      <c r="E245" s="10">
        <v>574479.21750000003</v>
      </c>
      <c r="F245" s="10">
        <v>0</v>
      </c>
      <c r="G245" s="10">
        <v>0</v>
      </c>
      <c r="H245" s="10">
        <v>62818.42</v>
      </c>
      <c r="I245" s="10">
        <v>0</v>
      </c>
      <c r="J245" s="10">
        <v>0</v>
      </c>
      <c r="K245" s="10">
        <f t="shared" si="18"/>
        <v>574479.21750000003</v>
      </c>
      <c r="L245" s="10">
        <f t="shared" si="19"/>
        <v>765972.29</v>
      </c>
      <c r="M245" s="10">
        <f t="shared" si="20"/>
        <v>0</v>
      </c>
      <c r="N245" s="10">
        <f t="shared" si="21"/>
        <v>703153.87</v>
      </c>
      <c r="O245" s="10">
        <f t="shared" si="22"/>
        <v>511660.79750000004</v>
      </c>
      <c r="P245" s="10">
        <f t="shared" si="23"/>
        <v>10.934846394160463</v>
      </c>
    </row>
    <row r="246" spans="1:16" x14ac:dyDescent="0.2">
      <c r="A246" s="8" t="s">
        <v>21</v>
      </c>
      <c r="B246" s="3" t="s">
        <v>22</v>
      </c>
      <c r="C246" s="4">
        <v>303050</v>
      </c>
      <c r="D246" s="4">
        <v>480064.20999999996</v>
      </c>
      <c r="E246" s="10">
        <v>360048.15749999997</v>
      </c>
      <c r="F246" s="10">
        <v>0</v>
      </c>
      <c r="G246" s="10">
        <v>0</v>
      </c>
      <c r="H246" s="10">
        <v>7061.46</v>
      </c>
      <c r="I246" s="10">
        <v>0</v>
      </c>
      <c r="J246" s="10">
        <v>0</v>
      </c>
      <c r="K246" s="10">
        <f t="shared" si="18"/>
        <v>360048.15749999997</v>
      </c>
      <c r="L246" s="10">
        <f t="shared" si="19"/>
        <v>480064.20999999996</v>
      </c>
      <c r="M246" s="10">
        <f t="shared" si="20"/>
        <v>0</v>
      </c>
      <c r="N246" s="10">
        <f t="shared" si="21"/>
        <v>473002.74999999994</v>
      </c>
      <c r="O246" s="10">
        <f t="shared" si="22"/>
        <v>352986.69749999995</v>
      </c>
      <c r="P246" s="10">
        <f t="shared" si="23"/>
        <v>1.9612543080435012</v>
      </c>
    </row>
    <row r="247" spans="1:16" x14ac:dyDescent="0.2">
      <c r="A247" s="8" t="s">
        <v>23</v>
      </c>
      <c r="B247" s="3" t="s">
        <v>24</v>
      </c>
      <c r="C247" s="4">
        <v>0</v>
      </c>
      <c r="D247" s="4">
        <v>118908.08000000003</v>
      </c>
      <c r="E247" s="10">
        <v>89181.060000000012</v>
      </c>
      <c r="F247" s="10">
        <v>0</v>
      </c>
      <c r="G247" s="10">
        <v>0</v>
      </c>
      <c r="H247" s="10">
        <v>41317.49</v>
      </c>
      <c r="I247" s="10">
        <v>0</v>
      </c>
      <c r="J247" s="10">
        <v>0</v>
      </c>
      <c r="K247" s="10">
        <f t="shared" si="18"/>
        <v>89181.060000000012</v>
      </c>
      <c r="L247" s="10">
        <f t="shared" si="19"/>
        <v>118908.08000000003</v>
      </c>
      <c r="M247" s="10">
        <f t="shared" si="20"/>
        <v>0</v>
      </c>
      <c r="N247" s="10">
        <f t="shared" si="21"/>
        <v>77590.590000000026</v>
      </c>
      <c r="O247" s="10">
        <f t="shared" si="22"/>
        <v>47863.570000000014</v>
      </c>
      <c r="P247" s="10">
        <f t="shared" si="23"/>
        <v>46.329893365250413</v>
      </c>
    </row>
    <row r="248" spans="1:16" x14ac:dyDescent="0.2">
      <c r="A248" s="8" t="s">
        <v>102</v>
      </c>
      <c r="B248" s="3" t="s">
        <v>103</v>
      </c>
      <c r="C248" s="4">
        <v>0</v>
      </c>
      <c r="D248" s="4">
        <v>167000</v>
      </c>
      <c r="E248" s="10">
        <v>125250.00000000001</v>
      </c>
      <c r="F248" s="10">
        <v>0</v>
      </c>
      <c r="G248" s="10">
        <v>0</v>
      </c>
      <c r="H248" s="10">
        <v>14439.47</v>
      </c>
      <c r="I248" s="10">
        <v>0</v>
      </c>
      <c r="J248" s="10">
        <v>0</v>
      </c>
      <c r="K248" s="10">
        <f t="shared" si="18"/>
        <v>125250.00000000001</v>
      </c>
      <c r="L248" s="10">
        <f t="shared" si="19"/>
        <v>167000</v>
      </c>
      <c r="M248" s="10">
        <f t="shared" si="20"/>
        <v>0</v>
      </c>
      <c r="N248" s="10">
        <f t="shared" si="21"/>
        <v>152560.53</v>
      </c>
      <c r="O248" s="10">
        <f t="shared" si="22"/>
        <v>110810.53000000001</v>
      </c>
      <c r="P248" s="10">
        <f t="shared" si="23"/>
        <v>11.528518962075847</v>
      </c>
    </row>
    <row r="249" spans="1:16" x14ac:dyDescent="0.2">
      <c r="A249" s="8" t="s">
        <v>106</v>
      </c>
      <c r="B249" s="3" t="s">
        <v>107</v>
      </c>
      <c r="C249" s="4">
        <v>0</v>
      </c>
      <c r="D249" s="4">
        <v>167000</v>
      </c>
      <c r="E249" s="10">
        <v>125250.00000000001</v>
      </c>
      <c r="F249" s="10">
        <v>0</v>
      </c>
      <c r="G249" s="10">
        <v>0</v>
      </c>
      <c r="H249" s="10">
        <v>14439.47</v>
      </c>
      <c r="I249" s="10">
        <v>0</v>
      </c>
      <c r="J249" s="10">
        <v>0</v>
      </c>
      <c r="K249" s="10">
        <f t="shared" si="18"/>
        <v>125250.00000000001</v>
      </c>
      <c r="L249" s="10">
        <f t="shared" si="19"/>
        <v>167000</v>
      </c>
      <c r="M249" s="10">
        <f t="shared" si="20"/>
        <v>0</v>
      </c>
      <c r="N249" s="10">
        <f t="shared" si="21"/>
        <v>152560.53</v>
      </c>
      <c r="O249" s="10">
        <f t="shared" si="22"/>
        <v>110810.53000000001</v>
      </c>
      <c r="P249" s="10">
        <f t="shared" si="23"/>
        <v>11.528518962075847</v>
      </c>
    </row>
    <row r="250" spans="1:16" x14ac:dyDescent="0.2">
      <c r="A250" s="8" t="s">
        <v>35</v>
      </c>
      <c r="B250" s="3" t="s">
        <v>36</v>
      </c>
      <c r="C250" s="4">
        <v>0</v>
      </c>
      <c r="D250" s="4">
        <v>4728.2700000000004</v>
      </c>
      <c r="E250" s="10">
        <v>3546.2024999999999</v>
      </c>
      <c r="F250" s="10">
        <v>0</v>
      </c>
      <c r="G250" s="10">
        <v>0</v>
      </c>
      <c r="H250" s="10">
        <v>3852.46</v>
      </c>
      <c r="I250" s="10">
        <v>0</v>
      </c>
      <c r="J250" s="10">
        <v>0</v>
      </c>
      <c r="K250" s="10">
        <f t="shared" si="18"/>
        <v>3546.2024999999999</v>
      </c>
      <c r="L250" s="10">
        <f t="shared" si="19"/>
        <v>4728.2700000000004</v>
      </c>
      <c r="M250" s="10">
        <f t="shared" si="20"/>
        <v>0</v>
      </c>
      <c r="N250" s="10">
        <f t="shared" si="21"/>
        <v>875.8100000000004</v>
      </c>
      <c r="O250" s="10">
        <f t="shared" si="22"/>
        <v>-306.25750000000016</v>
      </c>
      <c r="P250" s="10">
        <f t="shared" si="23"/>
        <v>108.63621014310378</v>
      </c>
    </row>
    <row r="251" spans="1:16" x14ac:dyDescent="0.2">
      <c r="A251" s="8" t="s">
        <v>37</v>
      </c>
      <c r="B251" s="3" t="s">
        <v>38</v>
      </c>
      <c r="C251" s="4">
        <v>703050</v>
      </c>
      <c r="D251" s="4">
        <v>1122372.49</v>
      </c>
      <c r="E251" s="10">
        <v>841779.36749999993</v>
      </c>
      <c r="F251" s="10">
        <v>0</v>
      </c>
      <c r="G251" s="10">
        <v>0</v>
      </c>
      <c r="H251" s="10">
        <v>12927.1</v>
      </c>
      <c r="I251" s="10">
        <v>0</v>
      </c>
      <c r="J251" s="10">
        <v>0</v>
      </c>
      <c r="K251" s="10">
        <f t="shared" si="18"/>
        <v>841779.36749999993</v>
      </c>
      <c r="L251" s="10">
        <f t="shared" si="19"/>
        <v>1122372.49</v>
      </c>
      <c r="M251" s="10">
        <f t="shared" si="20"/>
        <v>0</v>
      </c>
      <c r="N251" s="10">
        <f t="shared" si="21"/>
        <v>1109445.3899999999</v>
      </c>
      <c r="O251" s="10">
        <f t="shared" si="22"/>
        <v>828852.26749999996</v>
      </c>
      <c r="P251" s="10">
        <f t="shared" si="23"/>
        <v>1.5356874377180552</v>
      </c>
    </row>
    <row r="252" spans="1:16" x14ac:dyDescent="0.2">
      <c r="A252" s="8" t="s">
        <v>39</v>
      </c>
      <c r="B252" s="3" t="s">
        <v>40</v>
      </c>
      <c r="C252" s="4">
        <v>703050</v>
      </c>
      <c r="D252" s="4">
        <v>1122372.49</v>
      </c>
      <c r="E252" s="10">
        <v>841779.36749999993</v>
      </c>
      <c r="F252" s="10">
        <v>0</v>
      </c>
      <c r="G252" s="10">
        <v>0</v>
      </c>
      <c r="H252" s="10">
        <v>12927.1</v>
      </c>
      <c r="I252" s="10">
        <v>0</v>
      </c>
      <c r="J252" s="10">
        <v>0</v>
      </c>
      <c r="K252" s="10">
        <f t="shared" si="18"/>
        <v>841779.36749999993</v>
      </c>
      <c r="L252" s="10">
        <f t="shared" si="19"/>
        <v>1122372.49</v>
      </c>
      <c r="M252" s="10">
        <f t="shared" si="20"/>
        <v>0</v>
      </c>
      <c r="N252" s="10">
        <f t="shared" si="21"/>
        <v>1109445.3899999999</v>
      </c>
      <c r="O252" s="10">
        <f t="shared" si="22"/>
        <v>828852.26749999996</v>
      </c>
      <c r="P252" s="10">
        <f t="shared" si="23"/>
        <v>1.5356874377180552</v>
      </c>
    </row>
    <row r="253" spans="1:16" ht="25.5" x14ac:dyDescent="0.2">
      <c r="A253" s="8" t="s">
        <v>41</v>
      </c>
      <c r="B253" s="12" t="s">
        <v>42</v>
      </c>
      <c r="C253" s="4">
        <v>703050</v>
      </c>
      <c r="D253" s="4">
        <v>1122372.49</v>
      </c>
      <c r="E253" s="10">
        <v>841779.36749999993</v>
      </c>
      <c r="F253" s="10">
        <v>0</v>
      </c>
      <c r="G253" s="10">
        <v>0</v>
      </c>
      <c r="H253" s="10">
        <v>12927.1</v>
      </c>
      <c r="I253" s="10">
        <v>0</v>
      </c>
      <c r="J253" s="10">
        <v>0</v>
      </c>
      <c r="K253" s="10">
        <f t="shared" si="18"/>
        <v>841779.36749999993</v>
      </c>
      <c r="L253" s="10">
        <f t="shared" si="19"/>
        <v>1122372.49</v>
      </c>
      <c r="M253" s="10">
        <f t="shared" si="20"/>
        <v>0</v>
      </c>
      <c r="N253" s="10">
        <f t="shared" si="21"/>
        <v>1109445.3899999999</v>
      </c>
      <c r="O253" s="10">
        <f t="shared" si="22"/>
        <v>828852.26749999996</v>
      </c>
      <c r="P253" s="10">
        <f t="shared" si="23"/>
        <v>1.5356874377180552</v>
      </c>
    </row>
    <row r="254" spans="1:16" x14ac:dyDescent="0.2">
      <c r="A254" s="5" t="s">
        <v>138</v>
      </c>
      <c r="B254" s="6" t="s">
        <v>139</v>
      </c>
      <c r="C254" s="7">
        <v>200</v>
      </c>
      <c r="D254" s="7">
        <v>231508.56</v>
      </c>
      <c r="E254" s="9">
        <v>173631.41999999998</v>
      </c>
      <c r="F254" s="9">
        <v>0</v>
      </c>
      <c r="G254" s="9">
        <v>0</v>
      </c>
      <c r="H254" s="9">
        <v>231169.36</v>
      </c>
      <c r="I254" s="9">
        <v>0</v>
      </c>
      <c r="J254" s="9">
        <v>0</v>
      </c>
      <c r="K254" s="9">
        <f t="shared" si="18"/>
        <v>173631.41999999998</v>
      </c>
      <c r="L254" s="9">
        <f t="shared" si="19"/>
        <v>231508.56</v>
      </c>
      <c r="M254" s="9">
        <f t="shared" si="20"/>
        <v>0</v>
      </c>
      <c r="N254" s="9">
        <f t="shared" si="21"/>
        <v>339.20000000001164</v>
      </c>
      <c r="O254" s="9">
        <f t="shared" si="22"/>
        <v>-57537.94</v>
      </c>
      <c r="P254" s="9">
        <f t="shared" si="23"/>
        <v>133.13797698596258</v>
      </c>
    </row>
    <row r="255" spans="1:16" x14ac:dyDescent="0.2">
      <c r="A255" s="8" t="s">
        <v>17</v>
      </c>
      <c r="B255" s="3" t="s">
        <v>18</v>
      </c>
      <c r="C255" s="4">
        <v>200</v>
      </c>
      <c r="D255" s="4">
        <v>9369.2000000000007</v>
      </c>
      <c r="E255" s="10">
        <v>7026.8999999999987</v>
      </c>
      <c r="F255" s="10">
        <v>0</v>
      </c>
      <c r="G255" s="10">
        <v>0</v>
      </c>
      <c r="H255" s="10">
        <v>9030</v>
      </c>
      <c r="I255" s="10">
        <v>0</v>
      </c>
      <c r="J255" s="10">
        <v>0</v>
      </c>
      <c r="K255" s="10">
        <f t="shared" si="18"/>
        <v>7026.8999999999987</v>
      </c>
      <c r="L255" s="10">
        <f t="shared" si="19"/>
        <v>9369.2000000000007</v>
      </c>
      <c r="M255" s="10">
        <f t="shared" si="20"/>
        <v>0</v>
      </c>
      <c r="N255" s="10">
        <f t="shared" si="21"/>
        <v>339.20000000000073</v>
      </c>
      <c r="O255" s="10">
        <f t="shared" si="22"/>
        <v>-2003.1000000000013</v>
      </c>
      <c r="P255" s="10">
        <f t="shared" si="23"/>
        <v>128.50616914998082</v>
      </c>
    </row>
    <row r="256" spans="1:16" x14ac:dyDescent="0.2">
      <c r="A256" s="8" t="s">
        <v>19</v>
      </c>
      <c r="B256" s="3" t="s">
        <v>20</v>
      </c>
      <c r="C256" s="4">
        <v>200</v>
      </c>
      <c r="D256" s="4">
        <v>9369.2000000000007</v>
      </c>
      <c r="E256" s="10">
        <v>7026.8999999999987</v>
      </c>
      <c r="F256" s="10">
        <v>0</v>
      </c>
      <c r="G256" s="10">
        <v>0</v>
      </c>
      <c r="H256" s="10">
        <v>9030</v>
      </c>
      <c r="I256" s="10">
        <v>0</v>
      </c>
      <c r="J256" s="10">
        <v>0</v>
      </c>
      <c r="K256" s="10">
        <f t="shared" si="18"/>
        <v>7026.8999999999987</v>
      </c>
      <c r="L256" s="10">
        <f t="shared" si="19"/>
        <v>9369.2000000000007</v>
      </c>
      <c r="M256" s="10">
        <f t="shared" si="20"/>
        <v>0</v>
      </c>
      <c r="N256" s="10">
        <f t="shared" si="21"/>
        <v>339.20000000000073</v>
      </c>
      <c r="O256" s="10">
        <f t="shared" si="22"/>
        <v>-2003.1000000000013</v>
      </c>
      <c r="P256" s="10">
        <f t="shared" si="23"/>
        <v>128.50616914998082</v>
      </c>
    </row>
    <row r="257" spans="1:16" x14ac:dyDescent="0.2">
      <c r="A257" s="8" t="s">
        <v>21</v>
      </c>
      <c r="B257" s="3" t="s">
        <v>22</v>
      </c>
      <c r="C257" s="4">
        <v>200</v>
      </c>
      <c r="D257" s="4">
        <v>9169.2000000000007</v>
      </c>
      <c r="E257" s="10">
        <v>6876.8999999999987</v>
      </c>
      <c r="F257" s="10">
        <v>0</v>
      </c>
      <c r="G257" s="10">
        <v>0</v>
      </c>
      <c r="H257" s="10">
        <v>9030</v>
      </c>
      <c r="I257" s="10">
        <v>0</v>
      </c>
      <c r="J257" s="10">
        <v>0</v>
      </c>
      <c r="K257" s="10">
        <f t="shared" si="18"/>
        <v>6876.8999999999987</v>
      </c>
      <c r="L257" s="10">
        <f t="shared" si="19"/>
        <v>9169.2000000000007</v>
      </c>
      <c r="M257" s="10">
        <f t="shared" si="20"/>
        <v>0</v>
      </c>
      <c r="N257" s="10">
        <f t="shared" si="21"/>
        <v>139.20000000000073</v>
      </c>
      <c r="O257" s="10">
        <f t="shared" si="22"/>
        <v>-2153.1000000000013</v>
      </c>
      <c r="P257" s="10">
        <f t="shared" si="23"/>
        <v>131.30916546699825</v>
      </c>
    </row>
    <row r="258" spans="1:16" x14ac:dyDescent="0.2">
      <c r="A258" s="8" t="s">
        <v>23</v>
      </c>
      <c r="B258" s="3" t="s">
        <v>24</v>
      </c>
      <c r="C258" s="4">
        <v>0</v>
      </c>
      <c r="D258" s="4">
        <v>200</v>
      </c>
      <c r="E258" s="10">
        <v>150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f t="shared" si="18"/>
        <v>150</v>
      </c>
      <c r="L258" s="10">
        <f t="shared" si="19"/>
        <v>200</v>
      </c>
      <c r="M258" s="10">
        <f t="shared" si="20"/>
        <v>0</v>
      </c>
      <c r="N258" s="10">
        <f t="shared" si="21"/>
        <v>200</v>
      </c>
      <c r="O258" s="10">
        <f t="shared" si="22"/>
        <v>150</v>
      </c>
      <c r="P258" s="10">
        <f t="shared" si="23"/>
        <v>0</v>
      </c>
    </row>
    <row r="259" spans="1:16" x14ac:dyDescent="0.2">
      <c r="A259" s="8" t="s">
        <v>37</v>
      </c>
      <c r="B259" s="3" t="s">
        <v>38</v>
      </c>
      <c r="C259" s="4">
        <v>0</v>
      </c>
      <c r="D259" s="4">
        <v>222139.36</v>
      </c>
      <c r="E259" s="10">
        <v>166604.51999999999</v>
      </c>
      <c r="F259" s="10">
        <v>0</v>
      </c>
      <c r="G259" s="10">
        <v>0</v>
      </c>
      <c r="H259" s="10">
        <v>222139.36</v>
      </c>
      <c r="I259" s="10">
        <v>0</v>
      </c>
      <c r="J259" s="10">
        <v>0</v>
      </c>
      <c r="K259" s="10">
        <f t="shared" si="18"/>
        <v>166604.51999999999</v>
      </c>
      <c r="L259" s="10">
        <f t="shared" si="19"/>
        <v>222139.36</v>
      </c>
      <c r="M259" s="10">
        <f t="shared" si="20"/>
        <v>0</v>
      </c>
      <c r="N259" s="10">
        <f t="shared" si="21"/>
        <v>0</v>
      </c>
      <c r="O259" s="10">
        <f t="shared" si="22"/>
        <v>-55534.84</v>
      </c>
      <c r="P259" s="10">
        <f t="shared" si="23"/>
        <v>133.33333333333331</v>
      </c>
    </row>
    <row r="260" spans="1:16" x14ac:dyDescent="0.2">
      <c r="A260" s="8" t="s">
        <v>39</v>
      </c>
      <c r="B260" s="3" t="s">
        <v>40</v>
      </c>
      <c r="C260" s="4">
        <v>0</v>
      </c>
      <c r="D260" s="4">
        <v>222139.36</v>
      </c>
      <c r="E260" s="10">
        <v>166604.51999999999</v>
      </c>
      <c r="F260" s="10">
        <v>0</v>
      </c>
      <c r="G260" s="10">
        <v>0</v>
      </c>
      <c r="H260" s="10">
        <v>222139.36</v>
      </c>
      <c r="I260" s="10">
        <v>0</v>
      </c>
      <c r="J260" s="10">
        <v>0</v>
      </c>
      <c r="K260" s="10">
        <f t="shared" si="18"/>
        <v>166604.51999999999</v>
      </c>
      <c r="L260" s="10">
        <f t="shared" si="19"/>
        <v>222139.36</v>
      </c>
      <c r="M260" s="10">
        <f t="shared" si="20"/>
        <v>0</v>
      </c>
      <c r="N260" s="10">
        <f t="shared" si="21"/>
        <v>0</v>
      </c>
      <c r="O260" s="10">
        <f t="shared" si="22"/>
        <v>-55534.84</v>
      </c>
      <c r="P260" s="10">
        <f t="shared" si="23"/>
        <v>133.33333333333331</v>
      </c>
    </row>
    <row r="261" spans="1:16" ht="25.5" x14ac:dyDescent="0.2">
      <c r="A261" s="8" t="s">
        <v>41</v>
      </c>
      <c r="B261" s="12" t="s">
        <v>42</v>
      </c>
      <c r="C261" s="4">
        <v>0</v>
      </c>
      <c r="D261" s="4">
        <v>222139.36</v>
      </c>
      <c r="E261" s="10">
        <v>166604.51999999999</v>
      </c>
      <c r="F261" s="10">
        <v>0</v>
      </c>
      <c r="G261" s="10">
        <v>0</v>
      </c>
      <c r="H261" s="10">
        <v>222139.36</v>
      </c>
      <c r="I261" s="10">
        <v>0</v>
      </c>
      <c r="J261" s="10">
        <v>0</v>
      </c>
      <c r="K261" s="10">
        <f t="shared" si="18"/>
        <v>166604.51999999999</v>
      </c>
      <c r="L261" s="10">
        <f t="shared" si="19"/>
        <v>222139.36</v>
      </c>
      <c r="M261" s="10">
        <f t="shared" si="20"/>
        <v>0</v>
      </c>
      <c r="N261" s="10">
        <f t="shared" si="21"/>
        <v>0</v>
      </c>
      <c r="O261" s="10">
        <f t="shared" si="22"/>
        <v>-55534.84</v>
      </c>
      <c r="P261" s="10">
        <f t="shared" si="23"/>
        <v>133.33333333333331</v>
      </c>
    </row>
    <row r="262" spans="1:16" ht="38.25" x14ac:dyDescent="0.2">
      <c r="A262" s="5" t="s">
        <v>140</v>
      </c>
      <c r="B262" s="13" t="s">
        <v>141</v>
      </c>
      <c r="C262" s="7">
        <v>199100</v>
      </c>
      <c r="D262" s="7">
        <v>1285801.3600000001</v>
      </c>
      <c r="E262" s="9">
        <v>1145146.02</v>
      </c>
      <c r="F262" s="9">
        <v>455351.22</v>
      </c>
      <c r="G262" s="9">
        <v>0</v>
      </c>
      <c r="H262" s="9">
        <v>847053.71</v>
      </c>
      <c r="I262" s="9">
        <v>0</v>
      </c>
      <c r="J262" s="9">
        <v>0</v>
      </c>
      <c r="K262" s="9">
        <f t="shared" si="18"/>
        <v>689794.8</v>
      </c>
      <c r="L262" s="9">
        <f t="shared" si="19"/>
        <v>830450.14000000013</v>
      </c>
      <c r="M262" s="9">
        <f t="shared" si="20"/>
        <v>39.763594515221733</v>
      </c>
      <c r="N262" s="9">
        <f t="shared" si="21"/>
        <v>438747.65000000014</v>
      </c>
      <c r="O262" s="9">
        <f t="shared" si="22"/>
        <v>298092.31000000006</v>
      </c>
      <c r="P262" s="9">
        <f t="shared" si="23"/>
        <v>73.969056802031233</v>
      </c>
    </row>
    <row r="263" spans="1:16" x14ac:dyDescent="0.2">
      <c r="A263" s="8" t="s">
        <v>17</v>
      </c>
      <c r="B263" s="3" t="s">
        <v>18</v>
      </c>
      <c r="C263" s="4">
        <v>100</v>
      </c>
      <c r="D263" s="4">
        <v>376415.56</v>
      </c>
      <c r="E263" s="10">
        <v>282311.67</v>
      </c>
      <c r="F263" s="10">
        <v>0</v>
      </c>
      <c r="G263" s="10">
        <v>0</v>
      </c>
      <c r="H263" s="10">
        <v>205496.69</v>
      </c>
      <c r="I263" s="10">
        <v>0</v>
      </c>
      <c r="J263" s="10">
        <v>0</v>
      </c>
      <c r="K263" s="10">
        <f t="shared" si="18"/>
        <v>282311.67</v>
      </c>
      <c r="L263" s="10">
        <f t="shared" si="19"/>
        <v>376415.56</v>
      </c>
      <c r="M263" s="10">
        <f t="shared" si="20"/>
        <v>0</v>
      </c>
      <c r="N263" s="10">
        <f t="shared" si="21"/>
        <v>170918.87</v>
      </c>
      <c r="O263" s="10">
        <f t="shared" si="22"/>
        <v>76814.979999999981</v>
      </c>
      <c r="P263" s="10">
        <f t="shared" si="23"/>
        <v>72.790717436512637</v>
      </c>
    </row>
    <row r="264" spans="1:16" x14ac:dyDescent="0.2">
      <c r="A264" s="8" t="s">
        <v>19</v>
      </c>
      <c r="B264" s="3" t="s">
        <v>20</v>
      </c>
      <c r="C264" s="4">
        <v>100</v>
      </c>
      <c r="D264" s="4">
        <v>333772.24</v>
      </c>
      <c r="E264" s="10">
        <v>250329.18</v>
      </c>
      <c r="F264" s="10">
        <v>0</v>
      </c>
      <c r="G264" s="10">
        <v>0</v>
      </c>
      <c r="H264" s="10">
        <v>170578.29</v>
      </c>
      <c r="I264" s="10">
        <v>0</v>
      </c>
      <c r="J264" s="10">
        <v>0</v>
      </c>
      <c r="K264" s="10">
        <f t="shared" si="18"/>
        <v>250329.18</v>
      </c>
      <c r="L264" s="10">
        <f t="shared" si="19"/>
        <v>333772.24</v>
      </c>
      <c r="M264" s="10">
        <f t="shared" si="20"/>
        <v>0</v>
      </c>
      <c r="N264" s="10">
        <f t="shared" si="21"/>
        <v>163193.94999999998</v>
      </c>
      <c r="O264" s="10">
        <f t="shared" si="22"/>
        <v>79750.889999999985</v>
      </c>
      <c r="P264" s="10">
        <f t="shared" si="23"/>
        <v>68.141592602188851</v>
      </c>
    </row>
    <row r="265" spans="1:16" x14ac:dyDescent="0.2">
      <c r="A265" s="8" t="s">
        <v>21</v>
      </c>
      <c r="B265" s="3" t="s">
        <v>22</v>
      </c>
      <c r="C265" s="4">
        <v>0</v>
      </c>
      <c r="D265" s="4">
        <v>130150.26000000001</v>
      </c>
      <c r="E265" s="10">
        <v>97612.694999999992</v>
      </c>
      <c r="F265" s="10">
        <v>0</v>
      </c>
      <c r="G265" s="10">
        <v>0</v>
      </c>
      <c r="H265" s="10">
        <v>46418.29</v>
      </c>
      <c r="I265" s="10">
        <v>0</v>
      </c>
      <c r="J265" s="10">
        <v>0</v>
      </c>
      <c r="K265" s="10">
        <f t="shared" si="18"/>
        <v>97612.694999999992</v>
      </c>
      <c r="L265" s="10">
        <f t="shared" si="19"/>
        <v>130150.26000000001</v>
      </c>
      <c r="M265" s="10">
        <f t="shared" si="20"/>
        <v>0</v>
      </c>
      <c r="N265" s="10">
        <f t="shared" si="21"/>
        <v>83731.97</v>
      </c>
      <c r="O265" s="10">
        <f t="shared" si="22"/>
        <v>51194.404999999992</v>
      </c>
      <c r="P265" s="10">
        <f t="shared" si="23"/>
        <v>47.553537990114918</v>
      </c>
    </row>
    <row r="266" spans="1:16" x14ac:dyDescent="0.2">
      <c r="A266" s="8" t="s">
        <v>23</v>
      </c>
      <c r="B266" s="3" t="s">
        <v>24</v>
      </c>
      <c r="C266" s="4">
        <v>100</v>
      </c>
      <c r="D266" s="4">
        <v>203621.98</v>
      </c>
      <c r="E266" s="10">
        <v>152716.48499999999</v>
      </c>
      <c r="F266" s="10">
        <v>0</v>
      </c>
      <c r="G266" s="10">
        <v>0</v>
      </c>
      <c r="H266" s="10">
        <v>124160</v>
      </c>
      <c r="I266" s="10">
        <v>0</v>
      </c>
      <c r="J266" s="10">
        <v>0</v>
      </c>
      <c r="K266" s="10">
        <f t="shared" ref="K266:K329" si="24">E266-F266</f>
        <v>152716.48499999999</v>
      </c>
      <c r="L266" s="10">
        <f t="shared" ref="L266:L329" si="25">D266-F266</f>
        <v>203621.98</v>
      </c>
      <c r="M266" s="10">
        <f t="shared" ref="M266:M329" si="26">IF(E266=0,0,(F266/E266)*100)</f>
        <v>0</v>
      </c>
      <c r="N266" s="10">
        <f t="shared" ref="N266:N329" si="27">D266-H266</f>
        <v>79461.98000000001</v>
      </c>
      <c r="O266" s="10">
        <f t="shared" ref="O266:O329" si="28">E266-H266</f>
        <v>28556.484999999986</v>
      </c>
      <c r="P266" s="10">
        <f t="shared" ref="P266:P329" si="29">IF(E266=0,0,(H266/E266)*100)</f>
        <v>81.300980702901853</v>
      </c>
    </row>
    <row r="267" spans="1:16" x14ac:dyDescent="0.2">
      <c r="A267" s="8" t="s">
        <v>35</v>
      </c>
      <c r="B267" s="3" t="s">
        <v>36</v>
      </c>
      <c r="C267" s="4">
        <v>0</v>
      </c>
      <c r="D267" s="4">
        <v>42643.32</v>
      </c>
      <c r="E267" s="10">
        <v>31982.489999999998</v>
      </c>
      <c r="F267" s="10">
        <v>0</v>
      </c>
      <c r="G267" s="10">
        <v>0</v>
      </c>
      <c r="H267" s="10">
        <v>34918.400000000001</v>
      </c>
      <c r="I267" s="10">
        <v>0</v>
      </c>
      <c r="J267" s="10">
        <v>0</v>
      </c>
      <c r="K267" s="10">
        <f t="shared" si="24"/>
        <v>31982.489999999998</v>
      </c>
      <c r="L267" s="10">
        <f t="shared" si="25"/>
        <v>42643.32</v>
      </c>
      <c r="M267" s="10">
        <f t="shared" si="26"/>
        <v>0</v>
      </c>
      <c r="N267" s="10">
        <f t="shared" si="27"/>
        <v>7724.9199999999983</v>
      </c>
      <c r="O267" s="10">
        <f t="shared" si="28"/>
        <v>-2935.9100000000035</v>
      </c>
      <c r="P267" s="10">
        <f t="shared" si="29"/>
        <v>109.1797417899607</v>
      </c>
    </row>
    <row r="268" spans="1:16" x14ac:dyDescent="0.2">
      <c r="A268" s="8" t="s">
        <v>37</v>
      </c>
      <c r="B268" s="3" t="s">
        <v>38</v>
      </c>
      <c r="C268" s="4">
        <v>199000</v>
      </c>
      <c r="D268" s="4">
        <v>909385.8</v>
      </c>
      <c r="E268" s="10">
        <v>862834.35</v>
      </c>
      <c r="F268" s="10">
        <v>455351.22</v>
      </c>
      <c r="G268" s="10">
        <v>0</v>
      </c>
      <c r="H268" s="10">
        <v>641557.02</v>
      </c>
      <c r="I268" s="10">
        <v>0</v>
      </c>
      <c r="J268" s="10">
        <v>0</v>
      </c>
      <c r="K268" s="10">
        <f t="shared" si="24"/>
        <v>407483.13</v>
      </c>
      <c r="L268" s="10">
        <f t="shared" si="25"/>
        <v>454034.58000000007</v>
      </c>
      <c r="M268" s="10">
        <f t="shared" si="26"/>
        <v>52.773886436023318</v>
      </c>
      <c r="N268" s="10">
        <f t="shared" si="27"/>
        <v>267828.78000000003</v>
      </c>
      <c r="O268" s="10">
        <f t="shared" si="28"/>
        <v>221277.32999999996</v>
      </c>
      <c r="P268" s="10">
        <f t="shared" si="29"/>
        <v>74.354598886796751</v>
      </c>
    </row>
    <row r="269" spans="1:16" x14ac:dyDescent="0.2">
      <c r="A269" s="8" t="s">
        <v>39</v>
      </c>
      <c r="B269" s="3" t="s">
        <v>40</v>
      </c>
      <c r="C269" s="4">
        <v>199000</v>
      </c>
      <c r="D269" s="4">
        <v>909385.8</v>
      </c>
      <c r="E269" s="10">
        <v>862834.35</v>
      </c>
      <c r="F269" s="10">
        <v>455351.22</v>
      </c>
      <c r="G269" s="10">
        <v>0</v>
      </c>
      <c r="H269" s="10">
        <v>641557.02</v>
      </c>
      <c r="I269" s="10">
        <v>0</v>
      </c>
      <c r="J269" s="10">
        <v>0</v>
      </c>
      <c r="K269" s="10">
        <f t="shared" si="24"/>
        <v>407483.13</v>
      </c>
      <c r="L269" s="10">
        <f t="shared" si="25"/>
        <v>454034.58000000007</v>
      </c>
      <c r="M269" s="10">
        <f t="shared" si="26"/>
        <v>52.773886436023318</v>
      </c>
      <c r="N269" s="10">
        <f t="shared" si="27"/>
        <v>267828.78000000003</v>
      </c>
      <c r="O269" s="10">
        <f t="shared" si="28"/>
        <v>221277.32999999996</v>
      </c>
      <c r="P269" s="10">
        <f t="shared" si="29"/>
        <v>74.354598886796751</v>
      </c>
    </row>
    <row r="270" spans="1:16" ht="25.5" x14ac:dyDescent="0.2">
      <c r="A270" s="8" t="s">
        <v>41</v>
      </c>
      <c r="B270" s="12" t="s">
        <v>42</v>
      </c>
      <c r="C270" s="4">
        <v>199000</v>
      </c>
      <c r="D270" s="4">
        <v>407705.8</v>
      </c>
      <c r="E270" s="10">
        <v>361154.35</v>
      </c>
      <c r="F270" s="10">
        <v>168750</v>
      </c>
      <c r="G270" s="10">
        <v>0</v>
      </c>
      <c r="H270" s="10">
        <v>354955.8</v>
      </c>
      <c r="I270" s="10">
        <v>0</v>
      </c>
      <c r="J270" s="10">
        <v>0</v>
      </c>
      <c r="K270" s="10">
        <f t="shared" si="24"/>
        <v>192404.34999999998</v>
      </c>
      <c r="L270" s="10">
        <f t="shared" si="25"/>
        <v>238955.8</v>
      </c>
      <c r="M270" s="10">
        <f t="shared" si="26"/>
        <v>46.725174430267835</v>
      </c>
      <c r="N270" s="10">
        <f t="shared" si="27"/>
        <v>52750</v>
      </c>
      <c r="O270" s="10">
        <f t="shared" si="28"/>
        <v>6198.5499999999884</v>
      </c>
      <c r="P270" s="10">
        <f t="shared" si="29"/>
        <v>98.283683970579332</v>
      </c>
    </row>
    <row r="271" spans="1:16" x14ac:dyDescent="0.2">
      <c r="A271" s="8" t="s">
        <v>43</v>
      </c>
      <c r="B271" s="3" t="s">
        <v>44</v>
      </c>
      <c r="C271" s="4">
        <v>0</v>
      </c>
      <c r="D271" s="4">
        <v>501680</v>
      </c>
      <c r="E271" s="10">
        <v>501680</v>
      </c>
      <c r="F271" s="10">
        <v>286601.21999999997</v>
      </c>
      <c r="G271" s="10">
        <v>0</v>
      </c>
      <c r="H271" s="10">
        <v>286601.21999999997</v>
      </c>
      <c r="I271" s="10">
        <v>0</v>
      </c>
      <c r="J271" s="10">
        <v>0</v>
      </c>
      <c r="K271" s="10">
        <f t="shared" si="24"/>
        <v>215078.78000000003</v>
      </c>
      <c r="L271" s="10">
        <f t="shared" si="25"/>
        <v>215078.78000000003</v>
      </c>
      <c r="M271" s="10">
        <f t="shared" si="26"/>
        <v>57.128292935735928</v>
      </c>
      <c r="N271" s="10">
        <f t="shared" si="27"/>
        <v>215078.78000000003</v>
      </c>
      <c r="O271" s="10">
        <f t="shared" si="28"/>
        <v>215078.78000000003</v>
      </c>
      <c r="P271" s="10">
        <f t="shared" si="29"/>
        <v>57.128292935735928</v>
      </c>
    </row>
    <row r="272" spans="1:16" x14ac:dyDescent="0.2">
      <c r="A272" s="8" t="s">
        <v>45</v>
      </c>
      <c r="B272" s="3" t="s">
        <v>46</v>
      </c>
      <c r="C272" s="4">
        <v>0</v>
      </c>
      <c r="D272" s="4">
        <v>501680</v>
      </c>
      <c r="E272" s="10">
        <v>501680</v>
      </c>
      <c r="F272" s="10">
        <v>286601.21999999997</v>
      </c>
      <c r="G272" s="10">
        <v>0</v>
      </c>
      <c r="H272" s="10">
        <v>286601.21999999997</v>
      </c>
      <c r="I272" s="10">
        <v>0</v>
      </c>
      <c r="J272" s="10">
        <v>0</v>
      </c>
      <c r="K272" s="10">
        <f t="shared" si="24"/>
        <v>215078.78000000003</v>
      </c>
      <c r="L272" s="10">
        <f t="shared" si="25"/>
        <v>215078.78000000003</v>
      </c>
      <c r="M272" s="10">
        <f t="shared" si="26"/>
        <v>57.128292935735928</v>
      </c>
      <c r="N272" s="10">
        <f t="shared" si="27"/>
        <v>215078.78000000003</v>
      </c>
      <c r="O272" s="10">
        <f t="shared" si="28"/>
        <v>215078.78000000003</v>
      </c>
      <c r="P272" s="10">
        <f t="shared" si="29"/>
        <v>57.128292935735928</v>
      </c>
    </row>
    <row r="273" spans="1:16" ht="25.5" x14ac:dyDescent="0.2">
      <c r="A273" s="5" t="s">
        <v>142</v>
      </c>
      <c r="B273" s="13" t="s">
        <v>143</v>
      </c>
      <c r="C273" s="7">
        <v>0</v>
      </c>
      <c r="D273" s="7">
        <v>18000</v>
      </c>
      <c r="E273" s="9">
        <v>18000</v>
      </c>
      <c r="F273" s="9">
        <v>11800</v>
      </c>
      <c r="G273" s="9">
        <v>0</v>
      </c>
      <c r="H273" s="9">
        <v>11800</v>
      </c>
      <c r="I273" s="9">
        <v>0</v>
      </c>
      <c r="J273" s="9">
        <v>0</v>
      </c>
      <c r="K273" s="9">
        <f t="shared" si="24"/>
        <v>6200</v>
      </c>
      <c r="L273" s="9">
        <f t="shared" si="25"/>
        <v>6200</v>
      </c>
      <c r="M273" s="9">
        <f t="shared" si="26"/>
        <v>65.555555555555557</v>
      </c>
      <c r="N273" s="9">
        <f t="shared" si="27"/>
        <v>6200</v>
      </c>
      <c r="O273" s="9">
        <f t="shared" si="28"/>
        <v>6200</v>
      </c>
      <c r="P273" s="9">
        <f t="shared" si="29"/>
        <v>65.555555555555557</v>
      </c>
    </row>
    <row r="274" spans="1:16" x14ac:dyDescent="0.2">
      <c r="A274" s="8" t="s">
        <v>37</v>
      </c>
      <c r="B274" s="3" t="s">
        <v>38</v>
      </c>
      <c r="C274" s="4">
        <v>0</v>
      </c>
      <c r="D274" s="4">
        <v>18000</v>
      </c>
      <c r="E274" s="10">
        <v>18000</v>
      </c>
      <c r="F274" s="10">
        <v>11800</v>
      </c>
      <c r="G274" s="10">
        <v>0</v>
      </c>
      <c r="H274" s="10">
        <v>11800</v>
      </c>
      <c r="I274" s="10">
        <v>0</v>
      </c>
      <c r="J274" s="10">
        <v>0</v>
      </c>
      <c r="K274" s="10">
        <f t="shared" si="24"/>
        <v>6200</v>
      </c>
      <c r="L274" s="10">
        <f t="shared" si="25"/>
        <v>6200</v>
      </c>
      <c r="M274" s="10">
        <f t="shared" si="26"/>
        <v>65.555555555555557</v>
      </c>
      <c r="N274" s="10">
        <f t="shared" si="27"/>
        <v>6200</v>
      </c>
      <c r="O274" s="10">
        <f t="shared" si="28"/>
        <v>6200</v>
      </c>
      <c r="P274" s="10">
        <f t="shared" si="29"/>
        <v>65.555555555555557</v>
      </c>
    </row>
    <row r="275" spans="1:16" x14ac:dyDescent="0.2">
      <c r="A275" s="8" t="s">
        <v>39</v>
      </c>
      <c r="B275" s="3" t="s">
        <v>40</v>
      </c>
      <c r="C275" s="4">
        <v>0</v>
      </c>
      <c r="D275" s="4">
        <v>18000</v>
      </c>
      <c r="E275" s="10">
        <v>18000</v>
      </c>
      <c r="F275" s="10">
        <v>11800</v>
      </c>
      <c r="G275" s="10">
        <v>0</v>
      </c>
      <c r="H275" s="10">
        <v>11800</v>
      </c>
      <c r="I275" s="10">
        <v>0</v>
      </c>
      <c r="J275" s="10">
        <v>0</v>
      </c>
      <c r="K275" s="10">
        <f t="shared" si="24"/>
        <v>6200</v>
      </c>
      <c r="L275" s="10">
        <f t="shared" si="25"/>
        <v>6200</v>
      </c>
      <c r="M275" s="10">
        <f t="shared" si="26"/>
        <v>65.555555555555557</v>
      </c>
      <c r="N275" s="10">
        <f t="shared" si="27"/>
        <v>6200</v>
      </c>
      <c r="O275" s="10">
        <f t="shared" si="28"/>
        <v>6200</v>
      </c>
      <c r="P275" s="10">
        <f t="shared" si="29"/>
        <v>65.555555555555557</v>
      </c>
    </row>
    <row r="276" spans="1:16" ht="25.5" x14ac:dyDescent="0.2">
      <c r="A276" s="8" t="s">
        <v>41</v>
      </c>
      <c r="B276" s="12" t="s">
        <v>42</v>
      </c>
      <c r="C276" s="4">
        <v>0</v>
      </c>
      <c r="D276" s="4">
        <v>18000</v>
      </c>
      <c r="E276" s="10">
        <v>18000</v>
      </c>
      <c r="F276" s="10">
        <v>11800</v>
      </c>
      <c r="G276" s="10">
        <v>0</v>
      </c>
      <c r="H276" s="10">
        <v>11800</v>
      </c>
      <c r="I276" s="10">
        <v>0</v>
      </c>
      <c r="J276" s="10">
        <v>0</v>
      </c>
      <c r="K276" s="10">
        <f t="shared" si="24"/>
        <v>6200</v>
      </c>
      <c r="L276" s="10">
        <f t="shared" si="25"/>
        <v>6200</v>
      </c>
      <c r="M276" s="10">
        <f t="shared" si="26"/>
        <v>65.555555555555557</v>
      </c>
      <c r="N276" s="10">
        <f t="shared" si="27"/>
        <v>6200</v>
      </c>
      <c r="O276" s="10">
        <f t="shared" si="28"/>
        <v>6200</v>
      </c>
      <c r="P276" s="10">
        <f t="shared" si="29"/>
        <v>65.555555555555557</v>
      </c>
    </row>
    <row r="277" spans="1:16" s="18" customFormat="1" ht="25.5" x14ac:dyDescent="0.2">
      <c r="A277" s="14" t="s">
        <v>144</v>
      </c>
      <c r="B277" s="19" t="s">
        <v>145</v>
      </c>
      <c r="C277" s="16">
        <v>0</v>
      </c>
      <c r="D277" s="16">
        <v>603202</v>
      </c>
      <c r="E277" s="17">
        <v>543009.5</v>
      </c>
      <c r="F277" s="17">
        <v>359372.77</v>
      </c>
      <c r="G277" s="17">
        <v>0</v>
      </c>
      <c r="H277" s="17">
        <v>559442.65</v>
      </c>
      <c r="I277" s="17">
        <v>0</v>
      </c>
      <c r="J277" s="17">
        <v>0</v>
      </c>
      <c r="K277" s="17">
        <f t="shared" si="24"/>
        <v>183636.72999999998</v>
      </c>
      <c r="L277" s="17">
        <f t="shared" si="25"/>
        <v>243829.22999999998</v>
      </c>
      <c r="M277" s="17">
        <f t="shared" si="26"/>
        <v>66.181672696334047</v>
      </c>
      <c r="N277" s="17">
        <f t="shared" si="27"/>
        <v>43759.349999999977</v>
      </c>
      <c r="O277" s="17">
        <f t="shared" si="28"/>
        <v>-16433.150000000023</v>
      </c>
      <c r="P277" s="17">
        <f t="shared" si="29"/>
        <v>103.0263098527742</v>
      </c>
    </row>
    <row r="278" spans="1:16" x14ac:dyDescent="0.2">
      <c r="A278" s="8" t="s">
        <v>17</v>
      </c>
      <c r="B278" s="3" t="s">
        <v>18</v>
      </c>
      <c r="C278" s="4">
        <v>0</v>
      </c>
      <c r="D278" s="4">
        <v>240770</v>
      </c>
      <c r="E278" s="10">
        <v>180577.5</v>
      </c>
      <c r="F278" s="10">
        <v>0</v>
      </c>
      <c r="G278" s="10">
        <v>0</v>
      </c>
      <c r="H278" s="10">
        <v>200069.88</v>
      </c>
      <c r="I278" s="10">
        <v>0</v>
      </c>
      <c r="J278" s="10">
        <v>0</v>
      </c>
      <c r="K278" s="10">
        <f t="shared" si="24"/>
        <v>180577.5</v>
      </c>
      <c r="L278" s="10">
        <f t="shared" si="25"/>
        <v>240770</v>
      </c>
      <c r="M278" s="10">
        <f t="shared" si="26"/>
        <v>0</v>
      </c>
      <c r="N278" s="10">
        <f t="shared" si="27"/>
        <v>40700.119999999995</v>
      </c>
      <c r="O278" s="10">
        <f t="shared" si="28"/>
        <v>-19492.380000000005</v>
      </c>
      <c r="P278" s="10">
        <f t="shared" si="29"/>
        <v>110.79446774930433</v>
      </c>
    </row>
    <row r="279" spans="1:16" x14ac:dyDescent="0.2">
      <c r="A279" s="8" t="s">
        <v>19</v>
      </c>
      <c r="B279" s="3" t="s">
        <v>20</v>
      </c>
      <c r="C279" s="4">
        <v>0</v>
      </c>
      <c r="D279" s="4">
        <v>240770</v>
      </c>
      <c r="E279" s="10">
        <v>180577.5</v>
      </c>
      <c r="F279" s="10">
        <v>0</v>
      </c>
      <c r="G279" s="10">
        <v>0</v>
      </c>
      <c r="H279" s="10">
        <v>200069.88</v>
      </c>
      <c r="I279" s="10">
        <v>0</v>
      </c>
      <c r="J279" s="10">
        <v>0</v>
      </c>
      <c r="K279" s="10">
        <f t="shared" si="24"/>
        <v>180577.5</v>
      </c>
      <c r="L279" s="10">
        <f t="shared" si="25"/>
        <v>240770</v>
      </c>
      <c r="M279" s="10">
        <f t="shared" si="26"/>
        <v>0</v>
      </c>
      <c r="N279" s="10">
        <f t="shared" si="27"/>
        <v>40700.119999999995</v>
      </c>
      <c r="O279" s="10">
        <f t="shared" si="28"/>
        <v>-19492.380000000005</v>
      </c>
      <c r="P279" s="10">
        <f t="shared" si="29"/>
        <v>110.79446774930433</v>
      </c>
    </row>
    <row r="280" spans="1:16" x14ac:dyDescent="0.2">
      <c r="A280" s="8" t="s">
        <v>21</v>
      </c>
      <c r="B280" s="3" t="s">
        <v>22</v>
      </c>
      <c r="C280" s="4">
        <v>0</v>
      </c>
      <c r="D280" s="4">
        <v>40500</v>
      </c>
      <c r="E280" s="10">
        <v>30375.000000000004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f t="shared" si="24"/>
        <v>30375.000000000004</v>
      </c>
      <c r="L280" s="10">
        <f t="shared" si="25"/>
        <v>40500</v>
      </c>
      <c r="M280" s="10">
        <f t="shared" si="26"/>
        <v>0</v>
      </c>
      <c r="N280" s="10">
        <f t="shared" si="27"/>
        <v>40500</v>
      </c>
      <c r="O280" s="10">
        <f t="shared" si="28"/>
        <v>30375.000000000004</v>
      </c>
      <c r="P280" s="10">
        <f t="shared" si="29"/>
        <v>0</v>
      </c>
    </row>
    <row r="281" spans="1:16" x14ac:dyDescent="0.2">
      <c r="A281" s="8" t="s">
        <v>23</v>
      </c>
      <c r="B281" s="3" t="s">
        <v>24</v>
      </c>
      <c r="C281" s="4">
        <v>0</v>
      </c>
      <c r="D281" s="4">
        <v>28500</v>
      </c>
      <c r="E281" s="10">
        <v>21375</v>
      </c>
      <c r="F281" s="10">
        <v>0</v>
      </c>
      <c r="G281" s="10">
        <v>0</v>
      </c>
      <c r="H281" s="10">
        <v>28299.88</v>
      </c>
      <c r="I281" s="10">
        <v>0</v>
      </c>
      <c r="J281" s="10">
        <v>0</v>
      </c>
      <c r="K281" s="10">
        <f t="shared" si="24"/>
        <v>21375</v>
      </c>
      <c r="L281" s="10">
        <f t="shared" si="25"/>
        <v>28500</v>
      </c>
      <c r="M281" s="10">
        <f t="shared" si="26"/>
        <v>0</v>
      </c>
      <c r="N281" s="10">
        <f t="shared" si="27"/>
        <v>200.11999999999898</v>
      </c>
      <c r="O281" s="10">
        <f t="shared" si="28"/>
        <v>-6924.880000000001</v>
      </c>
      <c r="P281" s="10">
        <f t="shared" si="29"/>
        <v>132.39709941520468</v>
      </c>
    </row>
    <row r="282" spans="1:16" ht="25.5" x14ac:dyDescent="0.2">
      <c r="A282" s="8" t="s">
        <v>25</v>
      </c>
      <c r="B282" s="12" t="s">
        <v>26</v>
      </c>
      <c r="C282" s="4">
        <v>0</v>
      </c>
      <c r="D282" s="4">
        <v>171770</v>
      </c>
      <c r="E282" s="10">
        <v>128827.5</v>
      </c>
      <c r="F282" s="10">
        <v>0</v>
      </c>
      <c r="G282" s="10">
        <v>0</v>
      </c>
      <c r="H282" s="10">
        <v>171770</v>
      </c>
      <c r="I282" s="10">
        <v>0</v>
      </c>
      <c r="J282" s="10">
        <v>0</v>
      </c>
      <c r="K282" s="10">
        <f t="shared" si="24"/>
        <v>128827.5</v>
      </c>
      <c r="L282" s="10">
        <f t="shared" si="25"/>
        <v>171770</v>
      </c>
      <c r="M282" s="10">
        <f t="shared" si="26"/>
        <v>0</v>
      </c>
      <c r="N282" s="10">
        <f t="shared" si="27"/>
        <v>0</v>
      </c>
      <c r="O282" s="10">
        <f t="shared" si="28"/>
        <v>-42942.5</v>
      </c>
      <c r="P282" s="10">
        <f t="shared" si="29"/>
        <v>133.33333333333331</v>
      </c>
    </row>
    <row r="283" spans="1:16" ht="38.25" x14ac:dyDescent="0.2">
      <c r="A283" s="8" t="s">
        <v>29</v>
      </c>
      <c r="B283" s="12" t="s">
        <v>30</v>
      </c>
      <c r="C283" s="4">
        <v>0</v>
      </c>
      <c r="D283" s="4">
        <v>171770</v>
      </c>
      <c r="E283" s="10">
        <v>128827.5</v>
      </c>
      <c r="F283" s="10">
        <v>0</v>
      </c>
      <c r="G283" s="10">
        <v>0</v>
      </c>
      <c r="H283" s="10">
        <v>171770</v>
      </c>
      <c r="I283" s="10">
        <v>0</v>
      </c>
      <c r="J283" s="10">
        <v>0</v>
      </c>
      <c r="K283" s="10">
        <f t="shared" si="24"/>
        <v>128827.5</v>
      </c>
      <c r="L283" s="10">
        <f t="shared" si="25"/>
        <v>171770</v>
      </c>
      <c r="M283" s="10">
        <f t="shared" si="26"/>
        <v>0</v>
      </c>
      <c r="N283" s="10">
        <f t="shared" si="27"/>
        <v>0</v>
      </c>
      <c r="O283" s="10">
        <f t="shared" si="28"/>
        <v>-42942.5</v>
      </c>
      <c r="P283" s="10">
        <f t="shared" si="29"/>
        <v>133.33333333333331</v>
      </c>
    </row>
    <row r="284" spans="1:16" x14ac:dyDescent="0.2">
      <c r="A284" s="8" t="s">
        <v>37</v>
      </c>
      <c r="B284" s="3" t="s">
        <v>38</v>
      </c>
      <c r="C284" s="4">
        <v>0</v>
      </c>
      <c r="D284" s="4">
        <v>362432</v>
      </c>
      <c r="E284" s="10">
        <v>362432</v>
      </c>
      <c r="F284" s="10">
        <v>359372.77</v>
      </c>
      <c r="G284" s="10">
        <v>0</v>
      </c>
      <c r="H284" s="10">
        <v>359372.77</v>
      </c>
      <c r="I284" s="10">
        <v>0</v>
      </c>
      <c r="J284" s="10">
        <v>0</v>
      </c>
      <c r="K284" s="10">
        <f t="shared" si="24"/>
        <v>3059.2299999999814</v>
      </c>
      <c r="L284" s="10">
        <f t="shared" si="25"/>
        <v>3059.2299999999814</v>
      </c>
      <c r="M284" s="10">
        <f t="shared" si="26"/>
        <v>99.155916144269824</v>
      </c>
      <c r="N284" s="10">
        <f t="shared" si="27"/>
        <v>3059.2299999999814</v>
      </c>
      <c r="O284" s="10">
        <f t="shared" si="28"/>
        <v>3059.2299999999814</v>
      </c>
      <c r="P284" s="10">
        <f t="shared" si="29"/>
        <v>99.155916144269824</v>
      </c>
    </row>
    <row r="285" spans="1:16" x14ac:dyDescent="0.2">
      <c r="A285" s="8" t="s">
        <v>39</v>
      </c>
      <c r="B285" s="3" t="s">
        <v>40</v>
      </c>
      <c r="C285" s="4">
        <v>0</v>
      </c>
      <c r="D285" s="4">
        <v>362432</v>
      </c>
      <c r="E285" s="10">
        <v>362432</v>
      </c>
      <c r="F285" s="10">
        <v>359372.77</v>
      </c>
      <c r="G285" s="10">
        <v>0</v>
      </c>
      <c r="H285" s="10">
        <v>359372.77</v>
      </c>
      <c r="I285" s="10">
        <v>0</v>
      </c>
      <c r="J285" s="10">
        <v>0</v>
      </c>
      <c r="K285" s="10">
        <f t="shared" si="24"/>
        <v>3059.2299999999814</v>
      </c>
      <c r="L285" s="10">
        <f t="shared" si="25"/>
        <v>3059.2299999999814</v>
      </c>
      <c r="M285" s="10">
        <f t="shared" si="26"/>
        <v>99.155916144269824</v>
      </c>
      <c r="N285" s="10">
        <f t="shared" si="27"/>
        <v>3059.2299999999814</v>
      </c>
      <c r="O285" s="10">
        <f t="shared" si="28"/>
        <v>3059.2299999999814</v>
      </c>
      <c r="P285" s="10">
        <f t="shared" si="29"/>
        <v>99.155916144269824</v>
      </c>
    </row>
    <row r="286" spans="1:16" ht="25.5" x14ac:dyDescent="0.2">
      <c r="A286" s="8" t="s">
        <v>41</v>
      </c>
      <c r="B286" s="12" t="s">
        <v>42</v>
      </c>
      <c r="C286" s="4">
        <v>0</v>
      </c>
      <c r="D286" s="4">
        <v>362432</v>
      </c>
      <c r="E286" s="10">
        <v>362432</v>
      </c>
      <c r="F286" s="10">
        <v>359372.77</v>
      </c>
      <c r="G286" s="10">
        <v>0</v>
      </c>
      <c r="H286" s="10">
        <v>359372.77</v>
      </c>
      <c r="I286" s="10">
        <v>0</v>
      </c>
      <c r="J286" s="10">
        <v>0</v>
      </c>
      <c r="K286" s="10">
        <f t="shared" si="24"/>
        <v>3059.2299999999814</v>
      </c>
      <c r="L286" s="10">
        <f t="shared" si="25"/>
        <v>3059.2299999999814</v>
      </c>
      <c r="M286" s="10">
        <f t="shared" si="26"/>
        <v>99.155916144269824</v>
      </c>
      <c r="N286" s="10">
        <f t="shared" si="27"/>
        <v>3059.2299999999814</v>
      </c>
      <c r="O286" s="10">
        <f t="shared" si="28"/>
        <v>3059.2299999999814</v>
      </c>
      <c r="P286" s="10">
        <f t="shared" si="29"/>
        <v>99.155916144269824</v>
      </c>
    </row>
    <row r="287" spans="1:16" ht="38.25" x14ac:dyDescent="0.2">
      <c r="A287" s="5" t="s">
        <v>134</v>
      </c>
      <c r="B287" s="13" t="s">
        <v>135</v>
      </c>
      <c r="C287" s="7">
        <v>0</v>
      </c>
      <c r="D287" s="7">
        <v>28500</v>
      </c>
      <c r="E287" s="9">
        <v>28500</v>
      </c>
      <c r="F287" s="9">
        <v>25441</v>
      </c>
      <c r="G287" s="9">
        <v>0</v>
      </c>
      <c r="H287" s="9">
        <v>25441</v>
      </c>
      <c r="I287" s="9">
        <v>0</v>
      </c>
      <c r="J287" s="9">
        <v>0</v>
      </c>
      <c r="K287" s="9">
        <f t="shared" si="24"/>
        <v>3059</v>
      </c>
      <c r="L287" s="9">
        <f t="shared" si="25"/>
        <v>3059</v>
      </c>
      <c r="M287" s="9">
        <f t="shared" si="26"/>
        <v>89.266666666666666</v>
      </c>
      <c r="N287" s="9">
        <f t="shared" si="27"/>
        <v>3059</v>
      </c>
      <c r="O287" s="9">
        <f t="shared" si="28"/>
        <v>3059</v>
      </c>
      <c r="P287" s="9">
        <f t="shared" si="29"/>
        <v>89.266666666666666</v>
      </c>
    </row>
    <row r="288" spans="1:16" x14ac:dyDescent="0.2">
      <c r="A288" s="8" t="s">
        <v>37</v>
      </c>
      <c r="B288" s="3" t="s">
        <v>38</v>
      </c>
      <c r="C288" s="4">
        <v>0</v>
      </c>
      <c r="D288" s="4">
        <v>28500</v>
      </c>
      <c r="E288" s="10">
        <v>28500</v>
      </c>
      <c r="F288" s="10">
        <v>25441</v>
      </c>
      <c r="G288" s="10">
        <v>0</v>
      </c>
      <c r="H288" s="10">
        <v>25441</v>
      </c>
      <c r="I288" s="10">
        <v>0</v>
      </c>
      <c r="J288" s="10">
        <v>0</v>
      </c>
      <c r="K288" s="10">
        <f t="shared" si="24"/>
        <v>3059</v>
      </c>
      <c r="L288" s="10">
        <f t="shared" si="25"/>
        <v>3059</v>
      </c>
      <c r="M288" s="10">
        <f t="shared" si="26"/>
        <v>89.266666666666666</v>
      </c>
      <c r="N288" s="10">
        <f t="shared" si="27"/>
        <v>3059</v>
      </c>
      <c r="O288" s="10">
        <f t="shared" si="28"/>
        <v>3059</v>
      </c>
      <c r="P288" s="10">
        <f t="shared" si="29"/>
        <v>89.266666666666666</v>
      </c>
    </row>
    <row r="289" spans="1:16" x14ac:dyDescent="0.2">
      <c r="A289" s="8" t="s">
        <v>39</v>
      </c>
      <c r="B289" s="3" t="s">
        <v>40</v>
      </c>
      <c r="C289" s="4">
        <v>0</v>
      </c>
      <c r="D289" s="4">
        <v>28500</v>
      </c>
      <c r="E289" s="10">
        <v>28500</v>
      </c>
      <c r="F289" s="10">
        <v>25441</v>
      </c>
      <c r="G289" s="10">
        <v>0</v>
      </c>
      <c r="H289" s="10">
        <v>25441</v>
      </c>
      <c r="I289" s="10">
        <v>0</v>
      </c>
      <c r="J289" s="10">
        <v>0</v>
      </c>
      <c r="K289" s="10">
        <f t="shared" si="24"/>
        <v>3059</v>
      </c>
      <c r="L289" s="10">
        <f t="shared" si="25"/>
        <v>3059</v>
      </c>
      <c r="M289" s="10">
        <f t="shared" si="26"/>
        <v>89.266666666666666</v>
      </c>
      <c r="N289" s="10">
        <f t="shared" si="27"/>
        <v>3059</v>
      </c>
      <c r="O289" s="10">
        <f t="shared" si="28"/>
        <v>3059</v>
      </c>
      <c r="P289" s="10">
        <f t="shared" si="29"/>
        <v>89.266666666666666</v>
      </c>
    </row>
    <row r="290" spans="1:16" ht="25.5" x14ac:dyDescent="0.2">
      <c r="A290" s="8" t="s">
        <v>41</v>
      </c>
      <c r="B290" s="12" t="s">
        <v>42</v>
      </c>
      <c r="C290" s="4">
        <v>0</v>
      </c>
      <c r="D290" s="4">
        <v>28500</v>
      </c>
      <c r="E290" s="10">
        <v>28500</v>
      </c>
      <c r="F290" s="10">
        <v>25441</v>
      </c>
      <c r="G290" s="10">
        <v>0</v>
      </c>
      <c r="H290" s="10">
        <v>25441</v>
      </c>
      <c r="I290" s="10">
        <v>0</v>
      </c>
      <c r="J290" s="10">
        <v>0</v>
      </c>
      <c r="K290" s="10">
        <f t="shared" si="24"/>
        <v>3059</v>
      </c>
      <c r="L290" s="10">
        <f t="shared" si="25"/>
        <v>3059</v>
      </c>
      <c r="M290" s="10">
        <f t="shared" si="26"/>
        <v>89.266666666666666</v>
      </c>
      <c r="N290" s="10">
        <f t="shared" si="27"/>
        <v>3059</v>
      </c>
      <c r="O290" s="10">
        <f t="shared" si="28"/>
        <v>3059</v>
      </c>
      <c r="P290" s="10">
        <f t="shared" si="29"/>
        <v>89.266666666666666</v>
      </c>
    </row>
    <row r="291" spans="1:16" x14ac:dyDescent="0.2">
      <c r="A291" s="5" t="s">
        <v>146</v>
      </c>
      <c r="B291" s="6" t="s">
        <v>147</v>
      </c>
      <c r="C291" s="7">
        <v>0</v>
      </c>
      <c r="D291" s="7">
        <v>171770</v>
      </c>
      <c r="E291" s="9">
        <v>128827.5</v>
      </c>
      <c r="F291" s="9">
        <v>0</v>
      </c>
      <c r="G291" s="9">
        <v>0</v>
      </c>
      <c r="H291" s="9">
        <v>171770</v>
      </c>
      <c r="I291" s="9">
        <v>0</v>
      </c>
      <c r="J291" s="9">
        <v>0</v>
      </c>
      <c r="K291" s="9">
        <f t="shared" si="24"/>
        <v>128827.5</v>
      </c>
      <c r="L291" s="9">
        <f t="shared" si="25"/>
        <v>171770</v>
      </c>
      <c r="M291" s="9">
        <f t="shared" si="26"/>
        <v>0</v>
      </c>
      <c r="N291" s="9">
        <f t="shared" si="27"/>
        <v>0</v>
      </c>
      <c r="O291" s="9">
        <f t="shared" si="28"/>
        <v>-42942.5</v>
      </c>
      <c r="P291" s="9">
        <f t="shared" si="29"/>
        <v>133.33333333333331</v>
      </c>
    </row>
    <row r="292" spans="1:16" x14ac:dyDescent="0.2">
      <c r="A292" s="8" t="s">
        <v>17</v>
      </c>
      <c r="B292" s="3" t="s">
        <v>18</v>
      </c>
      <c r="C292" s="4">
        <v>0</v>
      </c>
      <c r="D292" s="4">
        <v>171770</v>
      </c>
      <c r="E292" s="10">
        <v>128827.5</v>
      </c>
      <c r="F292" s="10">
        <v>0</v>
      </c>
      <c r="G292" s="10">
        <v>0</v>
      </c>
      <c r="H292" s="10">
        <v>171770</v>
      </c>
      <c r="I292" s="10">
        <v>0</v>
      </c>
      <c r="J292" s="10">
        <v>0</v>
      </c>
      <c r="K292" s="10">
        <f t="shared" si="24"/>
        <v>128827.5</v>
      </c>
      <c r="L292" s="10">
        <f t="shared" si="25"/>
        <v>171770</v>
      </c>
      <c r="M292" s="10">
        <f t="shared" si="26"/>
        <v>0</v>
      </c>
      <c r="N292" s="10">
        <f t="shared" si="27"/>
        <v>0</v>
      </c>
      <c r="O292" s="10">
        <f t="shared" si="28"/>
        <v>-42942.5</v>
      </c>
      <c r="P292" s="10">
        <f t="shared" si="29"/>
        <v>133.33333333333331</v>
      </c>
    </row>
    <row r="293" spans="1:16" x14ac:dyDescent="0.2">
      <c r="A293" s="8" t="s">
        <v>19</v>
      </c>
      <c r="B293" s="3" t="s">
        <v>20</v>
      </c>
      <c r="C293" s="4">
        <v>0</v>
      </c>
      <c r="D293" s="4">
        <v>171770</v>
      </c>
      <c r="E293" s="10">
        <v>128827.5</v>
      </c>
      <c r="F293" s="10">
        <v>0</v>
      </c>
      <c r="G293" s="10">
        <v>0</v>
      </c>
      <c r="H293" s="10">
        <v>171770</v>
      </c>
      <c r="I293" s="10">
        <v>0</v>
      </c>
      <c r="J293" s="10">
        <v>0</v>
      </c>
      <c r="K293" s="10">
        <f t="shared" si="24"/>
        <v>128827.5</v>
      </c>
      <c r="L293" s="10">
        <f t="shared" si="25"/>
        <v>171770</v>
      </c>
      <c r="M293" s="10">
        <f t="shared" si="26"/>
        <v>0</v>
      </c>
      <c r="N293" s="10">
        <f t="shared" si="27"/>
        <v>0</v>
      </c>
      <c r="O293" s="10">
        <f t="shared" si="28"/>
        <v>-42942.5</v>
      </c>
      <c r="P293" s="10">
        <f t="shared" si="29"/>
        <v>133.33333333333331</v>
      </c>
    </row>
    <row r="294" spans="1:16" ht="25.5" x14ac:dyDescent="0.2">
      <c r="A294" s="8" t="s">
        <v>25</v>
      </c>
      <c r="B294" s="12" t="s">
        <v>26</v>
      </c>
      <c r="C294" s="4">
        <v>0</v>
      </c>
      <c r="D294" s="4">
        <v>171770</v>
      </c>
      <c r="E294" s="10">
        <v>128827.5</v>
      </c>
      <c r="F294" s="10">
        <v>0</v>
      </c>
      <c r="G294" s="10">
        <v>0</v>
      </c>
      <c r="H294" s="10">
        <v>171770</v>
      </c>
      <c r="I294" s="10">
        <v>0</v>
      </c>
      <c r="J294" s="10">
        <v>0</v>
      </c>
      <c r="K294" s="10">
        <f t="shared" si="24"/>
        <v>128827.5</v>
      </c>
      <c r="L294" s="10">
        <f t="shared" si="25"/>
        <v>171770</v>
      </c>
      <c r="M294" s="10">
        <f t="shared" si="26"/>
        <v>0</v>
      </c>
      <c r="N294" s="10">
        <f t="shared" si="27"/>
        <v>0</v>
      </c>
      <c r="O294" s="10">
        <f t="shared" si="28"/>
        <v>-42942.5</v>
      </c>
      <c r="P294" s="10">
        <f t="shared" si="29"/>
        <v>133.33333333333331</v>
      </c>
    </row>
    <row r="295" spans="1:16" ht="38.25" x14ac:dyDescent="0.2">
      <c r="A295" s="8" t="s">
        <v>29</v>
      </c>
      <c r="B295" s="12" t="s">
        <v>30</v>
      </c>
      <c r="C295" s="4">
        <v>0</v>
      </c>
      <c r="D295" s="4">
        <v>171770</v>
      </c>
      <c r="E295" s="10">
        <v>128827.5</v>
      </c>
      <c r="F295" s="10">
        <v>0</v>
      </c>
      <c r="G295" s="10">
        <v>0</v>
      </c>
      <c r="H295" s="10">
        <v>171770</v>
      </c>
      <c r="I295" s="10">
        <v>0</v>
      </c>
      <c r="J295" s="10">
        <v>0</v>
      </c>
      <c r="K295" s="10">
        <f t="shared" si="24"/>
        <v>128827.5</v>
      </c>
      <c r="L295" s="10">
        <f t="shared" si="25"/>
        <v>171770</v>
      </c>
      <c r="M295" s="10">
        <f t="shared" si="26"/>
        <v>0</v>
      </c>
      <c r="N295" s="10">
        <f t="shared" si="27"/>
        <v>0</v>
      </c>
      <c r="O295" s="10">
        <f t="shared" si="28"/>
        <v>-42942.5</v>
      </c>
      <c r="P295" s="10">
        <f t="shared" si="29"/>
        <v>133.33333333333331</v>
      </c>
    </row>
    <row r="296" spans="1:16" ht="25.5" x14ac:dyDescent="0.2">
      <c r="A296" s="5" t="s">
        <v>148</v>
      </c>
      <c r="B296" s="13" t="s">
        <v>149</v>
      </c>
      <c r="C296" s="7">
        <v>0</v>
      </c>
      <c r="D296" s="7">
        <v>402932</v>
      </c>
      <c r="E296" s="9">
        <v>385682</v>
      </c>
      <c r="F296" s="9">
        <v>333931.77</v>
      </c>
      <c r="G296" s="9">
        <v>0</v>
      </c>
      <c r="H296" s="9">
        <v>362231.65</v>
      </c>
      <c r="I296" s="9">
        <v>0</v>
      </c>
      <c r="J296" s="9">
        <v>0</v>
      </c>
      <c r="K296" s="9">
        <f t="shared" si="24"/>
        <v>51750.229999999981</v>
      </c>
      <c r="L296" s="9">
        <f t="shared" si="25"/>
        <v>69000.229999999981</v>
      </c>
      <c r="M296" s="9">
        <f t="shared" si="26"/>
        <v>86.582150580011515</v>
      </c>
      <c r="N296" s="9">
        <f t="shared" si="27"/>
        <v>40700.349999999977</v>
      </c>
      <c r="O296" s="9">
        <f t="shared" si="28"/>
        <v>23450.349999999977</v>
      </c>
      <c r="P296" s="9">
        <f t="shared" si="29"/>
        <v>93.919770691917179</v>
      </c>
    </row>
    <row r="297" spans="1:16" x14ac:dyDescent="0.2">
      <c r="A297" s="8" t="s">
        <v>17</v>
      </c>
      <c r="B297" s="3" t="s">
        <v>18</v>
      </c>
      <c r="C297" s="4">
        <v>0</v>
      </c>
      <c r="D297" s="4">
        <v>69000</v>
      </c>
      <c r="E297" s="10">
        <v>51750</v>
      </c>
      <c r="F297" s="10">
        <v>0</v>
      </c>
      <c r="G297" s="10">
        <v>0</v>
      </c>
      <c r="H297" s="10">
        <v>28299.88</v>
      </c>
      <c r="I297" s="10">
        <v>0</v>
      </c>
      <c r="J297" s="10">
        <v>0</v>
      </c>
      <c r="K297" s="10">
        <f t="shared" si="24"/>
        <v>51750</v>
      </c>
      <c r="L297" s="10">
        <f t="shared" si="25"/>
        <v>69000</v>
      </c>
      <c r="M297" s="10">
        <f t="shared" si="26"/>
        <v>0</v>
      </c>
      <c r="N297" s="10">
        <f t="shared" si="27"/>
        <v>40700.119999999995</v>
      </c>
      <c r="O297" s="10">
        <f t="shared" si="28"/>
        <v>23450.12</v>
      </c>
      <c r="P297" s="10">
        <f t="shared" si="29"/>
        <v>54.685758454106278</v>
      </c>
    </row>
    <row r="298" spans="1:16" x14ac:dyDescent="0.2">
      <c r="A298" s="8" t="s">
        <v>19</v>
      </c>
      <c r="B298" s="3" t="s">
        <v>20</v>
      </c>
      <c r="C298" s="4">
        <v>0</v>
      </c>
      <c r="D298" s="4">
        <v>69000</v>
      </c>
      <c r="E298" s="10">
        <v>51750</v>
      </c>
      <c r="F298" s="10">
        <v>0</v>
      </c>
      <c r="G298" s="10">
        <v>0</v>
      </c>
      <c r="H298" s="10">
        <v>28299.88</v>
      </c>
      <c r="I298" s="10">
        <v>0</v>
      </c>
      <c r="J298" s="10">
        <v>0</v>
      </c>
      <c r="K298" s="10">
        <f t="shared" si="24"/>
        <v>51750</v>
      </c>
      <c r="L298" s="10">
        <f t="shared" si="25"/>
        <v>69000</v>
      </c>
      <c r="M298" s="10">
        <f t="shared" si="26"/>
        <v>0</v>
      </c>
      <c r="N298" s="10">
        <f t="shared" si="27"/>
        <v>40700.119999999995</v>
      </c>
      <c r="O298" s="10">
        <f t="shared" si="28"/>
        <v>23450.12</v>
      </c>
      <c r="P298" s="10">
        <f t="shared" si="29"/>
        <v>54.685758454106278</v>
      </c>
    </row>
    <row r="299" spans="1:16" x14ac:dyDescent="0.2">
      <c r="A299" s="8" t="s">
        <v>21</v>
      </c>
      <c r="B299" s="3" t="s">
        <v>22</v>
      </c>
      <c r="C299" s="4">
        <v>0</v>
      </c>
      <c r="D299" s="4">
        <v>40500</v>
      </c>
      <c r="E299" s="10">
        <v>30375.000000000004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f t="shared" si="24"/>
        <v>30375.000000000004</v>
      </c>
      <c r="L299" s="10">
        <f t="shared" si="25"/>
        <v>40500</v>
      </c>
      <c r="M299" s="10">
        <f t="shared" si="26"/>
        <v>0</v>
      </c>
      <c r="N299" s="10">
        <f t="shared" si="27"/>
        <v>40500</v>
      </c>
      <c r="O299" s="10">
        <f t="shared" si="28"/>
        <v>30375.000000000004</v>
      </c>
      <c r="P299" s="10">
        <f t="shared" si="29"/>
        <v>0</v>
      </c>
    </row>
    <row r="300" spans="1:16" x14ac:dyDescent="0.2">
      <c r="A300" s="8" t="s">
        <v>23</v>
      </c>
      <c r="B300" s="3" t="s">
        <v>24</v>
      </c>
      <c r="C300" s="4">
        <v>0</v>
      </c>
      <c r="D300" s="4">
        <v>28500</v>
      </c>
      <c r="E300" s="10">
        <v>21375</v>
      </c>
      <c r="F300" s="10">
        <v>0</v>
      </c>
      <c r="G300" s="10">
        <v>0</v>
      </c>
      <c r="H300" s="10">
        <v>28299.88</v>
      </c>
      <c r="I300" s="10">
        <v>0</v>
      </c>
      <c r="J300" s="10">
        <v>0</v>
      </c>
      <c r="K300" s="10">
        <f t="shared" si="24"/>
        <v>21375</v>
      </c>
      <c r="L300" s="10">
        <f t="shared" si="25"/>
        <v>28500</v>
      </c>
      <c r="M300" s="10">
        <f t="shared" si="26"/>
        <v>0</v>
      </c>
      <c r="N300" s="10">
        <f t="shared" si="27"/>
        <v>200.11999999999898</v>
      </c>
      <c r="O300" s="10">
        <f t="shared" si="28"/>
        <v>-6924.880000000001</v>
      </c>
      <c r="P300" s="10">
        <f t="shared" si="29"/>
        <v>132.39709941520468</v>
      </c>
    </row>
    <row r="301" spans="1:16" x14ac:dyDescent="0.2">
      <c r="A301" s="8" t="s">
        <v>37</v>
      </c>
      <c r="B301" s="3" t="s">
        <v>38</v>
      </c>
      <c r="C301" s="4">
        <v>0</v>
      </c>
      <c r="D301" s="4">
        <v>333932</v>
      </c>
      <c r="E301" s="10">
        <v>333932</v>
      </c>
      <c r="F301" s="10">
        <v>333931.77</v>
      </c>
      <c r="G301" s="10">
        <v>0</v>
      </c>
      <c r="H301" s="10">
        <v>333931.77</v>
      </c>
      <c r="I301" s="10">
        <v>0</v>
      </c>
      <c r="J301" s="10">
        <v>0</v>
      </c>
      <c r="K301" s="10">
        <f t="shared" si="24"/>
        <v>0.22999999998137355</v>
      </c>
      <c r="L301" s="10">
        <f t="shared" si="25"/>
        <v>0.22999999998137355</v>
      </c>
      <c r="M301" s="10">
        <f t="shared" si="26"/>
        <v>99.999931123701842</v>
      </c>
      <c r="N301" s="10">
        <f t="shared" si="27"/>
        <v>0.22999999998137355</v>
      </c>
      <c r="O301" s="10">
        <f t="shared" si="28"/>
        <v>0.22999999998137355</v>
      </c>
      <c r="P301" s="10">
        <f t="shared" si="29"/>
        <v>99.999931123701842</v>
      </c>
    </row>
    <row r="302" spans="1:16" x14ac:dyDescent="0.2">
      <c r="A302" s="8" t="s">
        <v>39</v>
      </c>
      <c r="B302" s="3" t="s">
        <v>40</v>
      </c>
      <c r="C302" s="4">
        <v>0</v>
      </c>
      <c r="D302" s="4">
        <v>333932</v>
      </c>
      <c r="E302" s="10">
        <v>333932</v>
      </c>
      <c r="F302" s="10">
        <v>333931.77</v>
      </c>
      <c r="G302" s="10">
        <v>0</v>
      </c>
      <c r="H302" s="10">
        <v>333931.77</v>
      </c>
      <c r="I302" s="10">
        <v>0</v>
      </c>
      <c r="J302" s="10">
        <v>0</v>
      </c>
      <c r="K302" s="10">
        <f t="shared" si="24"/>
        <v>0.22999999998137355</v>
      </c>
      <c r="L302" s="10">
        <f t="shared" si="25"/>
        <v>0.22999999998137355</v>
      </c>
      <c r="M302" s="10">
        <f t="shared" si="26"/>
        <v>99.999931123701842</v>
      </c>
      <c r="N302" s="10">
        <f t="shared" si="27"/>
        <v>0.22999999998137355</v>
      </c>
      <c r="O302" s="10">
        <f t="shared" si="28"/>
        <v>0.22999999998137355</v>
      </c>
      <c r="P302" s="10">
        <f t="shared" si="29"/>
        <v>99.999931123701842</v>
      </c>
    </row>
    <row r="303" spans="1:16" ht="25.5" x14ac:dyDescent="0.2">
      <c r="A303" s="8" t="s">
        <v>41</v>
      </c>
      <c r="B303" s="12" t="s">
        <v>42</v>
      </c>
      <c r="C303" s="4">
        <v>0</v>
      </c>
      <c r="D303" s="4">
        <v>333932</v>
      </c>
      <c r="E303" s="10">
        <v>333932</v>
      </c>
      <c r="F303" s="10">
        <v>333931.77</v>
      </c>
      <c r="G303" s="10">
        <v>0</v>
      </c>
      <c r="H303" s="10">
        <v>333931.77</v>
      </c>
      <c r="I303" s="10">
        <v>0</v>
      </c>
      <c r="J303" s="10">
        <v>0</v>
      </c>
      <c r="K303" s="10">
        <f t="shared" si="24"/>
        <v>0.22999999998137355</v>
      </c>
      <c r="L303" s="10">
        <f t="shared" si="25"/>
        <v>0.22999999998137355</v>
      </c>
      <c r="M303" s="10">
        <f t="shared" si="26"/>
        <v>99.999931123701842</v>
      </c>
      <c r="N303" s="10">
        <f t="shared" si="27"/>
        <v>0.22999999998137355</v>
      </c>
      <c r="O303" s="10">
        <f t="shared" si="28"/>
        <v>0.22999999998137355</v>
      </c>
      <c r="P303" s="10">
        <f t="shared" si="29"/>
        <v>99.999931123701842</v>
      </c>
    </row>
    <row r="304" spans="1:16" s="18" customFormat="1" x14ac:dyDescent="0.2">
      <c r="A304" s="15" t="s">
        <v>150</v>
      </c>
      <c r="B304" s="15"/>
      <c r="C304" s="16">
        <v>58000000</v>
      </c>
      <c r="D304" s="16">
        <v>98671346.749999985</v>
      </c>
      <c r="E304" s="17">
        <v>93834622.347499996</v>
      </c>
      <c r="F304" s="17">
        <v>62469342.040000007</v>
      </c>
      <c r="G304" s="17">
        <v>0</v>
      </c>
      <c r="H304" s="17">
        <v>68309828.249999985</v>
      </c>
      <c r="I304" s="17">
        <v>843089.22000000009</v>
      </c>
      <c r="J304" s="17">
        <v>191964.38</v>
      </c>
      <c r="K304" s="17">
        <f t="shared" si="24"/>
        <v>31365280.30749999</v>
      </c>
      <c r="L304" s="17">
        <f t="shared" si="25"/>
        <v>36202004.709999979</v>
      </c>
      <c r="M304" s="17">
        <f t="shared" si="26"/>
        <v>66.573872710496772</v>
      </c>
      <c r="N304" s="17">
        <f t="shared" si="27"/>
        <v>30361518.5</v>
      </c>
      <c r="O304" s="17">
        <f t="shared" si="28"/>
        <v>25524794.097500011</v>
      </c>
      <c r="P304" s="17">
        <f t="shared" si="29"/>
        <v>72.798106435625186</v>
      </c>
    </row>
    <row r="305" spans="1:16" x14ac:dyDescent="0.2">
      <c r="A305" s="8" t="s">
        <v>17</v>
      </c>
      <c r="B305" s="3" t="s">
        <v>18</v>
      </c>
      <c r="C305" s="4">
        <v>14871900</v>
      </c>
      <c r="D305" s="4">
        <v>18252494.389999997</v>
      </c>
      <c r="E305" s="10">
        <v>14689062.557500001</v>
      </c>
      <c r="F305" s="10">
        <v>2514712.67</v>
      </c>
      <c r="G305" s="10">
        <v>0</v>
      </c>
      <c r="H305" s="10">
        <v>8297116.2000000002</v>
      </c>
      <c r="I305" s="10">
        <v>0</v>
      </c>
      <c r="J305" s="10">
        <v>0</v>
      </c>
      <c r="K305" s="10">
        <f t="shared" si="24"/>
        <v>12174349.887500001</v>
      </c>
      <c r="L305" s="10">
        <f t="shared" si="25"/>
        <v>15737781.719999997</v>
      </c>
      <c r="M305" s="10">
        <f t="shared" si="26"/>
        <v>17.119626662056987</v>
      </c>
      <c r="N305" s="10">
        <f t="shared" si="27"/>
        <v>9955378.1899999976</v>
      </c>
      <c r="O305" s="10">
        <f t="shared" si="28"/>
        <v>6391946.3575000009</v>
      </c>
      <c r="P305" s="10">
        <f t="shared" si="29"/>
        <v>56.484994651776645</v>
      </c>
    </row>
    <row r="306" spans="1:16" x14ac:dyDescent="0.2">
      <c r="A306" s="8" t="s">
        <v>93</v>
      </c>
      <c r="B306" s="3" t="s">
        <v>94</v>
      </c>
      <c r="C306" s="4">
        <v>332250</v>
      </c>
      <c r="D306" s="4">
        <v>604094.39</v>
      </c>
      <c r="E306" s="10">
        <v>453070.79249999998</v>
      </c>
      <c r="F306" s="10">
        <v>0</v>
      </c>
      <c r="G306" s="10">
        <v>0</v>
      </c>
      <c r="H306" s="10">
        <v>433900.28</v>
      </c>
      <c r="I306" s="10">
        <v>0</v>
      </c>
      <c r="J306" s="10">
        <v>0</v>
      </c>
      <c r="K306" s="10">
        <f t="shared" si="24"/>
        <v>453070.79249999998</v>
      </c>
      <c r="L306" s="10">
        <f t="shared" si="25"/>
        <v>604094.39</v>
      </c>
      <c r="M306" s="10">
        <f t="shared" si="26"/>
        <v>0</v>
      </c>
      <c r="N306" s="10">
        <f t="shared" si="27"/>
        <v>170194.11</v>
      </c>
      <c r="O306" s="10">
        <f t="shared" si="28"/>
        <v>19170.512499999953</v>
      </c>
      <c r="P306" s="10">
        <f t="shared" si="29"/>
        <v>95.768760022198975</v>
      </c>
    </row>
    <row r="307" spans="1:16" x14ac:dyDescent="0.2">
      <c r="A307" s="8" t="s">
        <v>95</v>
      </c>
      <c r="B307" s="3" t="s">
        <v>96</v>
      </c>
      <c r="C307" s="4">
        <v>272080</v>
      </c>
      <c r="D307" s="4">
        <v>494954.33999999997</v>
      </c>
      <c r="E307" s="10">
        <v>371215.755</v>
      </c>
      <c r="F307" s="10">
        <v>0</v>
      </c>
      <c r="G307" s="10">
        <v>0</v>
      </c>
      <c r="H307" s="10">
        <v>354448.66000000003</v>
      </c>
      <c r="I307" s="10">
        <v>0</v>
      </c>
      <c r="J307" s="10">
        <v>0</v>
      </c>
      <c r="K307" s="10">
        <f t="shared" si="24"/>
        <v>371215.755</v>
      </c>
      <c r="L307" s="10">
        <f t="shared" si="25"/>
        <v>494954.33999999997</v>
      </c>
      <c r="M307" s="10">
        <f t="shared" si="26"/>
        <v>0</v>
      </c>
      <c r="N307" s="10">
        <f t="shared" si="27"/>
        <v>140505.67999999993</v>
      </c>
      <c r="O307" s="10">
        <f t="shared" si="28"/>
        <v>16767.094999999972</v>
      </c>
      <c r="P307" s="10">
        <f t="shared" si="29"/>
        <v>95.48319413328781</v>
      </c>
    </row>
    <row r="308" spans="1:16" x14ac:dyDescent="0.2">
      <c r="A308" s="8" t="s">
        <v>63</v>
      </c>
      <c r="B308" s="3" t="s">
        <v>97</v>
      </c>
      <c r="C308" s="4">
        <v>272080</v>
      </c>
      <c r="D308" s="4">
        <v>494954.33999999997</v>
      </c>
      <c r="E308" s="10">
        <v>371215.755</v>
      </c>
      <c r="F308" s="10">
        <v>0</v>
      </c>
      <c r="G308" s="10">
        <v>0</v>
      </c>
      <c r="H308" s="10">
        <v>354448.66000000003</v>
      </c>
      <c r="I308" s="10">
        <v>0</v>
      </c>
      <c r="J308" s="10">
        <v>0</v>
      </c>
      <c r="K308" s="10">
        <f t="shared" si="24"/>
        <v>371215.755</v>
      </c>
      <c r="L308" s="10">
        <f t="shared" si="25"/>
        <v>494954.33999999997</v>
      </c>
      <c r="M308" s="10">
        <f t="shared" si="26"/>
        <v>0</v>
      </c>
      <c r="N308" s="10">
        <f t="shared" si="27"/>
        <v>140505.67999999993</v>
      </c>
      <c r="O308" s="10">
        <f t="shared" si="28"/>
        <v>16767.094999999972</v>
      </c>
      <c r="P308" s="10">
        <f t="shared" si="29"/>
        <v>95.48319413328781</v>
      </c>
    </row>
    <row r="309" spans="1:16" x14ac:dyDescent="0.2">
      <c r="A309" s="8" t="s">
        <v>98</v>
      </c>
      <c r="B309" s="3" t="s">
        <v>99</v>
      </c>
      <c r="C309" s="4">
        <v>60170</v>
      </c>
      <c r="D309" s="4">
        <v>109140.05</v>
      </c>
      <c r="E309" s="10">
        <v>81855.037500000006</v>
      </c>
      <c r="F309" s="10">
        <v>0</v>
      </c>
      <c r="G309" s="10">
        <v>0</v>
      </c>
      <c r="H309" s="10">
        <v>79451.62</v>
      </c>
      <c r="I309" s="10">
        <v>0</v>
      </c>
      <c r="J309" s="10">
        <v>0</v>
      </c>
      <c r="K309" s="10">
        <f t="shared" si="24"/>
        <v>81855.037500000006</v>
      </c>
      <c r="L309" s="10">
        <f t="shared" si="25"/>
        <v>109140.05</v>
      </c>
      <c r="M309" s="10">
        <f t="shared" si="26"/>
        <v>0</v>
      </c>
      <c r="N309" s="10">
        <f t="shared" si="27"/>
        <v>29688.430000000008</v>
      </c>
      <c r="O309" s="10">
        <f t="shared" si="28"/>
        <v>2403.4175000000105</v>
      </c>
      <c r="P309" s="10">
        <f t="shared" si="29"/>
        <v>97.063812352416292</v>
      </c>
    </row>
    <row r="310" spans="1:16" x14ac:dyDescent="0.2">
      <c r="A310" s="8" t="s">
        <v>19</v>
      </c>
      <c r="B310" s="3" t="s">
        <v>20</v>
      </c>
      <c r="C310" s="4">
        <v>11839450</v>
      </c>
      <c r="D310" s="4">
        <v>14069111.35</v>
      </c>
      <c r="E310" s="10">
        <v>10668883.512499999</v>
      </c>
      <c r="F310" s="10">
        <v>4950</v>
      </c>
      <c r="G310" s="10">
        <v>0</v>
      </c>
      <c r="H310" s="10">
        <v>5314547.83</v>
      </c>
      <c r="I310" s="10">
        <v>0</v>
      </c>
      <c r="J310" s="10">
        <v>0</v>
      </c>
      <c r="K310" s="10">
        <f t="shared" si="24"/>
        <v>10663933.512499999</v>
      </c>
      <c r="L310" s="10">
        <f t="shared" si="25"/>
        <v>14064161.35</v>
      </c>
      <c r="M310" s="10">
        <f t="shared" si="26"/>
        <v>4.6396607425701335E-2</v>
      </c>
      <c r="N310" s="10">
        <f t="shared" si="27"/>
        <v>8754563.5199999996</v>
      </c>
      <c r="O310" s="10">
        <f t="shared" si="28"/>
        <v>5354335.6824999992</v>
      </c>
      <c r="P310" s="10">
        <f t="shared" si="29"/>
        <v>49.813533194671294</v>
      </c>
    </row>
    <row r="311" spans="1:16" x14ac:dyDescent="0.2">
      <c r="A311" s="8" t="s">
        <v>21</v>
      </c>
      <c r="B311" s="3" t="s">
        <v>22</v>
      </c>
      <c r="C311" s="4">
        <v>561680</v>
      </c>
      <c r="D311" s="4">
        <v>1846512.4699999997</v>
      </c>
      <c r="E311" s="10">
        <v>1384884.3525</v>
      </c>
      <c r="F311" s="10">
        <v>0</v>
      </c>
      <c r="G311" s="10">
        <v>0</v>
      </c>
      <c r="H311" s="10">
        <v>975377.34</v>
      </c>
      <c r="I311" s="10">
        <v>0</v>
      </c>
      <c r="J311" s="10">
        <v>0</v>
      </c>
      <c r="K311" s="10">
        <f t="shared" si="24"/>
        <v>1384884.3525</v>
      </c>
      <c r="L311" s="10">
        <f t="shared" si="25"/>
        <v>1846512.4699999997</v>
      </c>
      <c r="M311" s="10">
        <f t="shared" si="26"/>
        <v>0</v>
      </c>
      <c r="N311" s="10">
        <f t="shared" si="27"/>
        <v>871135.12999999977</v>
      </c>
      <c r="O311" s="10">
        <f t="shared" si="28"/>
        <v>409507.01250000007</v>
      </c>
      <c r="P311" s="10">
        <f t="shared" si="29"/>
        <v>70.430237603540263</v>
      </c>
    </row>
    <row r="312" spans="1:16" x14ac:dyDescent="0.2">
      <c r="A312" s="8" t="s">
        <v>100</v>
      </c>
      <c r="B312" s="3" t="s">
        <v>101</v>
      </c>
      <c r="C312" s="4">
        <v>10813300</v>
      </c>
      <c r="D312" s="4">
        <v>10521539.75</v>
      </c>
      <c r="E312" s="10">
        <v>7891154.8124999991</v>
      </c>
      <c r="F312" s="10">
        <v>0</v>
      </c>
      <c r="G312" s="10">
        <v>0</v>
      </c>
      <c r="H312" s="10">
        <v>3569821.35</v>
      </c>
      <c r="I312" s="10">
        <v>0</v>
      </c>
      <c r="J312" s="10">
        <v>0</v>
      </c>
      <c r="K312" s="10">
        <f t="shared" si="24"/>
        <v>7891154.8124999991</v>
      </c>
      <c r="L312" s="10">
        <f t="shared" si="25"/>
        <v>10521539.75</v>
      </c>
      <c r="M312" s="10">
        <f t="shared" si="26"/>
        <v>0</v>
      </c>
      <c r="N312" s="10">
        <f t="shared" si="27"/>
        <v>6951718.4000000004</v>
      </c>
      <c r="O312" s="10">
        <f t="shared" si="28"/>
        <v>4321333.4624999985</v>
      </c>
      <c r="P312" s="10">
        <f t="shared" si="29"/>
        <v>45.238262774229412</v>
      </c>
    </row>
    <row r="313" spans="1:16" x14ac:dyDescent="0.2">
      <c r="A313" s="8" t="s">
        <v>23</v>
      </c>
      <c r="B313" s="3" t="s">
        <v>24</v>
      </c>
      <c r="C313" s="4">
        <v>309570</v>
      </c>
      <c r="D313" s="4">
        <v>863169.06</v>
      </c>
      <c r="E313" s="10">
        <v>714676.79500000004</v>
      </c>
      <c r="F313" s="10">
        <v>0</v>
      </c>
      <c r="G313" s="10">
        <v>0</v>
      </c>
      <c r="H313" s="10">
        <v>308852.57999999996</v>
      </c>
      <c r="I313" s="10">
        <v>0</v>
      </c>
      <c r="J313" s="10">
        <v>0</v>
      </c>
      <c r="K313" s="10">
        <f t="shared" si="24"/>
        <v>714676.79500000004</v>
      </c>
      <c r="L313" s="10">
        <f t="shared" si="25"/>
        <v>863169.06</v>
      </c>
      <c r="M313" s="10">
        <f t="shared" si="26"/>
        <v>0</v>
      </c>
      <c r="N313" s="10">
        <f t="shared" si="27"/>
        <v>554316.4800000001</v>
      </c>
      <c r="O313" s="10">
        <f t="shared" si="28"/>
        <v>405824.21500000008</v>
      </c>
      <c r="P313" s="10">
        <f t="shared" si="29"/>
        <v>43.215700042422668</v>
      </c>
    </row>
    <row r="314" spans="1:16" x14ac:dyDescent="0.2">
      <c r="A314" s="8" t="s">
        <v>126</v>
      </c>
      <c r="B314" s="3" t="s">
        <v>127</v>
      </c>
      <c r="C314" s="4">
        <v>0</v>
      </c>
      <c r="D314" s="4">
        <v>10593.27</v>
      </c>
      <c r="E314" s="10">
        <v>7944.9524999999994</v>
      </c>
      <c r="F314" s="10">
        <v>0</v>
      </c>
      <c r="G314" s="10">
        <v>0</v>
      </c>
      <c r="H314" s="10">
        <v>8200</v>
      </c>
      <c r="I314" s="10">
        <v>0</v>
      </c>
      <c r="J314" s="10">
        <v>0</v>
      </c>
      <c r="K314" s="10">
        <f t="shared" si="24"/>
        <v>7944.9524999999994</v>
      </c>
      <c r="L314" s="10">
        <f t="shared" si="25"/>
        <v>10593.27</v>
      </c>
      <c r="M314" s="10">
        <f t="shared" si="26"/>
        <v>0</v>
      </c>
      <c r="N314" s="10">
        <f t="shared" si="27"/>
        <v>2393.2700000000004</v>
      </c>
      <c r="O314" s="10">
        <f t="shared" si="28"/>
        <v>-255.04750000000058</v>
      </c>
      <c r="P314" s="10">
        <f t="shared" si="29"/>
        <v>103.21018281732964</v>
      </c>
    </row>
    <row r="315" spans="1:16" x14ac:dyDescent="0.2">
      <c r="A315" s="8" t="s">
        <v>102</v>
      </c>
      <c r="B315" s="3" t="s">
        <v>103</v>
      </c>
      <c r="C315" s="4">
        <v>54900</v>
      </c>
      <c r="D315" s="4">
        <v>422477.28</v>
      </c>
      <c r="E315" s="10">
        <v>316857.96000000002</v>
      </c>
      <c r="F315" s="10">
        <v>0</v>
      </c>
      <c r="G315" s="10">
        <v>0</v>
      </c>
      <c r="H315" s="10">
        <v>241527.04000000001</v>
      </c>
      <c r="I315" s="10">
        <v>0</v>
      </c>
      <c r="J315" s="10">
        <v>0</v>
      </c>
      <c r="K315" s="10">
        <f t="shared" si="24"/>
        <v>316857.96000000002</v>
      </c>
      <c r="L315" s="10">
        <f t="shared" si="25"/>
        <v>422477.28</v>
      </c>
      <c r="M315" s="10">
        <f t="shared" si="26"/>
        <v>0</v>
      </c>
      <c r="N315" s="10">
        <f t="shared" si="27"/>
        <v>180950.24000000002</v>
      </c>
      <c r="O315" s="10">
        <f t="shared" si="28"/>
        <v>75330.920000000013</v>
      </c>
      <c r="P315" s="10">
        <f t="shared" si="29"/>
        <v>76.22565013042437</v>
      </c>
    </row>
    <row r="316" spans="1:16" x14ac:dyDescent="0.2">
      <c r="A316" s="8" t="s">
        <v>104</v>
      </c>
      <c r="B316" s="3" t="s">
        <v>105</v>
      </c>
      <c r="C316" s="4">
        <v>5745</v>
      </c>
      <c r="D316" s="4">
        <v>5745</v>
      </c>
      <c r="E316" s="10">
        <v>4308.75</v>
      </c>
      <c r="F316" s="10">
        <v>0</v>
      </c>
      <c r="G316" s="10">
        <v>0</v>
      </c>
      <c r="H316" s="10">
        <v>5745</v>
      </c>
      <c r="I316" s="10">
        <v>0</v>
      </c>
      <c r="J316" s="10">
        <v>0</v>
      </c>
      <c r="K316" s="10">
        <f t="shared" si="24"/>
        <v>4308.75</v>
      </c>
      <c r="L316" s="10">
        <f t="shared" si="25"/>
        <v>5745</v>
      </c>
      <c r="M316" s="10">
        <f t="shared" si="26"/>
        <v>0</v>
      </c>
      <c r="N316" s="10">
        <f t="shared" si="27"/>
        <v>0</v>
      </c>
      <c r="O316" s="10">
        <f t="shared" si="28"/>
        <v>-1436.25</v>
      </c>
      <c r="P316" s="10">
        <f t="shared" si="29"/>
        <v>133.33333333333331</v>
      </c>
    </row>
    <row r="317" spans="1:16" x14ac:dyDescent="0.2">
      <c r="A317" s="8" t="s">
        <v>106</v>
      </c>
      <c r="B317" s="3" t="s">
        <v>107</v>
      </c>
      <c r="C317" s="4">
        <v>38800</v>
      </c>
      <c r="D317" s="4">
        <v>405749.53</v>
      </c>
      <c r="E317" s="10">
        <v>304312.14750000002</v>
      </c>
      <c r="F317" s="10">
        <v>0</v>
      </c>
      <c r="G317" s="10">
        <v>0</v>
      </c>
      <c r="H317" s="10">
        <v>233656.37</v>
      </c>
      <c r="I317" s="10">
        <v>0</v>
      </c>
      <c r="J317" s="10">
        <v>0</v>
      </c>
      <c r="K317" s="10">
        <f t="shared" si="24"/>
        <v>304312.14750000002</v>
      </c>
      <c r="L317" s="10">
        <f t="shared" si="25"/>
        <v>405749.53</v>
      </c>
      <c r="M317" s="10">
        <f t="shared" si="26"/>
        <v>0</v>
      </c>
      <c r="N317" s="10">
        <f t="shared" si="27"/>
        <v>172093.16000000003</v>
      </c>
      <c r="O317" s="10">
        <f t="shared" si="28"/>
        <v>70655.777500000026</v>
      </c>
      <c r="P317" s="10">
        <f t="shared" si="29"/>
        <v>76.781808389689729</v>
      </c>
    </row>
    <row r="318" spans="1:16" x14ac:dyDescent="0.2">
      <c r="A318" s="8" t="s">
        <v>108</v>
      </c>
      <c r="B318" s="3" t="s">
        <v>109</v>
      </c>
      <c r="C318" s="4">
        <v>10355</v>
      </c>
      <c r="D318" s="4">
        <v>10355</v>
      </c>
      <c r="E318" s="10">
        <v>7766.2500000000009</v>
      </c>
      <c r="F318" s="10">
        <v>0</v>
      </c>
      <c r="G318" s="10">
        <v>0</v>
      </c>
      <c r="H318" s="10">
        <v>2125.67</v>
      </c>
      <c r="I318" s="10">
        <v>0</v>
      </c>
      <c r="J318" s="10">
        <v>0</v>
      </c>
      <c r="K318" s="10">
        <f t="shared" si="24"/>
        <v>7766.2500000000009</v>
      </c>
      <c r="L318" s="10">
        <f t="shared" si="25"/>
        <v>10355</v>
      </c>
      <c r="M318" s="10">
        <f t="shared" si="26"/>
        <v>0</v>
      </c>
      <c r="N318" s="10">
        <f t="shared" si="27"/>
        <v>8229.33</v>
      </c>
      <c r="O318" s="10">
        <f t="shared" si="28"/>
        <v>5640.5800000000008</v>
      </c>
      <c r="P318" s="10">
        <f t="shared" si="29"/>
        <v>27.370610011266695</v>
      </c>
    </row>
    <row r="319" spans="1:16" ht="25.5" x14ac:dyDescent="0.2">
      <c r="A319" s="8" t="s">
        <v>110</v>
      </c>
      <c r="B319" s="12" t="s">
        <v>111</v>
      </c>
      <c r="C319" s="4">
        <v>0</v>
      </c>
      <c r="D319" s="4">
        <v>627.75</v>
      </c>
      <c r="E319" s="10">
        <v>470.8125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f t="shared" si="24"/>
        <v>470.8125</v>
      </c>
      <c r="L319" s="10">
        <f t="shared" si="25"/>
        <v>627.75</v>
      </c>
      <c r="M319" s="10">
        <f t="shared" si="26"/>
        <v>0</v>
      </c>
      <c r="N319" s="10">
        <f t="shared" si="27"/>
        <v>627.75</v>
      </c>
      <c r="O319" s="10">
        <f t="shared" si="28"/>
        <v>470.8125</v>
      </c>
      <c r="P319" s="10">
        <f t="shared" si="29"/>
        <v>0</v>
      </c>
    </row>
    <row r="320" spans="1:16" ht="25.5" x14ac:dyDescent="0.2">
      <c r="A320" s="8" t="s">
        <v>25</v>
      </c>
      <c r="B320" s="12" t="s">
        <v>26</v>
      </c>
      <c r="C320" s="4">
        <v>100000</v>
      </c>
      <c r="D320" s="4">
        <v>404819.52</v>
      </c>
      <c r="E320" s="10">
        <v>353364.64</v>
      </c>
      <c r="F320" s="10">
        <v>4950</v>
      </c>
      <c r="G320" s="10">
        <v>0</v>
      </c>
      <c r="H320" s="10">
        <v>210769.52000000002</v>
      </c>
      <c r="I320" s="10">
        <v>0</v>
      </c>
      <c r="J320" s="10">
        <v>0</v>
      </c>
      <c r="K320" s="10">
        <f t="shared" si="24"/>
        <v>348414.64</v>
      </c>
      <c r="L320" s="10">
        <f t="shared" si="25"/>
        <v>399869.52</v>
      </c>
      <c r="M320" s="10">
        <f t="shared" si="26"/>
        <v>1.4008192783522424</v>
      </c>
      <c r="N320" s="10">
        <f t="shared" si="27"/>
        <v>194050</v>
      </c>
      <c r="O320" s="10">
        <f t="shared" si="28"/>
        <v>142595.12</v>
      </c>
      <c r="P320" s="10">
        <f t="shared" si="29"/>
        <v>59.646466041423949</v>
      </c>
    </row>
    <row r="321" spans="1:16" ht="25.5" x14ac:dyDescent="0.2">
      <c r="A321" s="8" t="s">
        <v>27</v>
      </c>
      <c r="B321" s="12" t="s">
        <v>28</v>
      </c>
      <c r="C321" s="4">
        <v>100000</v>
      </c>
      <c r="D321" s="4">
        <v>199000</v>
      </c>
      <c r="E321" s="10">
        <v>199000</v>
      </c>
      <c r="F321" s="10">
        <v>4950</v>
      </c>
      <c r="G321" s="10">
        <v>0</v>
      </c>
      <c r="H321" s="10">
        <v>4950</v>
      </c>
      <c r="I321" s="10">
        <v>0</v>
      </c>
      <c r="J321" s="10">
        <v>0</v>
      </c>
      <c r="K321" s="10">
        <f t="shared" si="24"/>
        <v>194050</v>
      </c>
      <c r="L321" s="10">
        <f t="shared" si="25"/>
        <v>194050</v>
      </c>
      <c r="M321" s="10">
        <f t="shared" si="26"/>
        <v>2.4874371859296485</v>
      </c>
      <c r="N321" s="10">
        <f t="shared" si="27"/>
        <v>194050</v>
      </c>
      <c r="O321" s="10">
        <f t="shared" si="28"/>
        <v>194050</v>
      </c>
      <c r="P321" s="10">
        <f t="shared" si="29"/>
        <v>2.4874371859296485</v>
      </c>
    </row>
    <row r="322" spans="1:16" ht="38.25" x14ac:dyDescent="0.2">
      <c r="A322" s="8" t="s">
        <v>29</v>
      </c>
      <c r="B322" s="12" t="s">
        <v>30</v>
      </c>
      <c r="C322" s="4">
        <v>0</v>
      </c>
      <c r="D322" s="4">
        <v>205819.52000000002</v>
      </c>
      <c r="E322" s="10">
        <v>154364.64000000001</v>
      </c>
      <c r="F322" s="10">
        <v>0</v>
      </c>
      <c r="G322" s="10">
        <v>0</v>
      </c>
      <c r="H322" s="10">
        <v>205819.52000000002</v>
      </c>
      <c r="I322" s="10">
        <v>0</v>
      </c>
      <c r="J322" s="10">
        <v>0</v>
      </c>
      <c r="K322" s="10">
        <f t="shared" si="24"/>
        <v>154364.64000000001</v>
      </c>
      <c r="L322" s="10">
        <f t="shared" si="25"/>
        <v>205819.52000000002</v>
      </c>
      <c r="M322" s="10">
        <f t="shared" si="26"/>
        <v>0</v>
      </c>
      <c r="N322" s="10">
        <f t="shared" si="27"/>
        <v>0</v>
      </c>
      <c r="O322" s="10">
        <f t="shared" si="28"/>
        <v>-51454.880000000005</v>
      </c>
      <c r="P322" s="10">
        <f t="shared" si="29"/>
        <v>133.33333333333331</v>
      </c>
    </row>
    <row r="323" spans="1:16" x14ac:dyDescent="0.2">
      <c r="A323" s="8" t="s">
        <v>31</v>
      </c>
      <c r="B323" s="3" t="s">
        <v>32</v>
      </c>
      <c r="C323" s="4">
        <v>2698900</v>
      </c>
      <c r="D323" s="4">
        <v>3530567.06</v>
      </c>
      <c r="E323" s="10">
        <v>3530567.06</v>
      </c>
      <c r="F323" s="10">
        <v>2509762.67</v>
      </c>
      <c r="G323" s="10">
        <v>0</v>
      </c>
      <c r="H323" s="10">
        <v>2509762.67</v>
      </c>
      <c r="I323" s="10">
        <v>0</v>
      </c>
      <c r="J323" s="10">
        <v>0</v>
      </c>
      <c r="K323" s="10">
        <f t="shared" si="24"/>
        <v>1020804.3900000001</v>
      </c>
      <c r="L323" s="10">
        <f t="shared" si="25"/>
        <v>1020804.3900000001</v>
      </c>
      <c r="M323" s="10">
        <f t="shared" si="26"/>
        <v>71.086673255258887</v>
      </c>
      <c r="N323" s="10">
        <f t="shared" si="27"/>
        <v>1020804.3900000001</v>
      </c>
      <c r="O323" s="10">
        <f t="shared" si="28"/>
        <v>1020804.3900000001</v>
      </c>
      <c r="P323" s="10">
        <f t="shared" si="29"/>
        <v>71.086673255258887</v>
      </c>
    </row>
    <row r="324" spans="1:16" ht="25.5" x14ac:dyDescent="0.2">
      <c r="A324" s="8" t="s">
        <v>33</v>
      </c>
      <c r="B324" s="12" t="s">
        <v>34</v>
      </c>
      <c r="C324" s="4">
        <v>2698900</v>
      </c>
      <c r="D324" s="4">
        <v>3530567.06</v>
      </c>
      <c r="E324" s="10">
        <v>3530567.06</v>
      </c>
      <c r="F324" s="10">
        <v>2509762.67</v>
      </c>
      <c r="G324" s="10">
        <v>0</v>
      </c>
      <c r="H324" s="10">
        <v>2509762.67</v>
      </c>
      <c r="I324" s="10">
        <v>0</v>
      </c>
      <c r="J324" s="10">
        <v>0</v>
      </c>
      <c r="K324" s="10">
        <f t="shared" si="24"/>
        <v>1020804.3900000001</v>
      </c>
      <c r="L324" s="10">
        <f t="shared" si="25"/>
        <v>1020804.3900000001</v>
      </c>
      <c r="M324" s="10">
        <f t="shared" si="26"/>
        <v>71.086673255258887</v>
      </c>
      <c r="N324" s="10">
        <f t="shared" si="27"/>
        <v>1020804.3900000001</v>
      </c>
      <c r="O324" s="10">
        <f t="shared" si="28"/>
        <v>1020804.3900000001</v>
      </c>
      <c r="P324" s="10">
        <f t="shared" si="29"/>
        <v>71.086673255258887</v>
      </c>
    </row>
    <row r="325" spans="1:16" x14ac:dyDescent="0.2">
      <c r="A325" s="8" t="s">
        <v>35</v>
      </c>
      <c r="B325" s="3" t="s">
        <v>36</v>
      </c>
      <c r="C325" s="4">
        <v>1300</v>
      </c>
      <c r="D325" s="4">
        <v>48721.59</v>
      </c>
      <c r="E325" s="10">
        <v>36541.192499999997</v>
      </c>
      <c r="F325" s="10">
        <v>0</v>
      </c>
      <c r="G325" s="10">
        <v>0</v>
      </c>
      <c r="H325" s="10">
        <v>38905.42</v>
      </c>
      <c r="I325" s="10">
        <v>0</v>
      </c>
      <c r="J325" s="10">
        <v>0</v>
      </c>
      <c r="K325" s="10">
        <f t="shared" si="24"/>
        <v>36541.192499999997</v>
      </c>
      <c r="L325" s="10">
        <f t="shared" si="25"/>
        <v>48721.59</v>
      </c>
      <c r="M325" s="10">
        <f t="shared" si="26"/>
        <v>0</v>
      </c>
      <c r="N325" s="10">
        <f t="shared" si="27"/>
        <v>9816.1699999999983</v>
      </c>
      <c r="O325" s="10">
        <f t="shared" si="28"/>
        <v>-2364.2275000000009</v>
      </c>
      <c r="P325" s="10">
        <f t="shared" si="29"/>
        <v>106.47003378447488</v>
      </c>
    </row>
    <row r="326" spans="1:16" x14ac:dyDescent="0.2">
      <c r="A326" s="8" t="s">
        <v>37</v>
      </c>
      <c r="B326" s="3" t="s">
        <v>38</v>
      </c>
      <c r="C326" s="4">
        <v>43128100</v>
      </c>
      <c r="D326" s="4">
        <v>80418852.359999985</v>
      </c>
      <c r="E326" s="10">
        <v>79145559.789999992</v>
      </c>
      <c r="F326" s="10">
        <v>59954629.370000005</v>
      </c>
      <c r="G326" s="10">
        <v>0</v>
      </c>
      <c r="H326" s="10">
        <v>60012712.049999997</v>
      </c>
      <c r="I326" s="10">
        <v>843089.22000000009</v>
      </c>
      <c r="J326" s="10">
        <v>191964.38</v>
      </c>
      <c r="K326" s="10">
        <f t="shared" si="24"/>
        <v>19190930.419999987</v>
      </c>
      <c r="L326" s="10">
        <f t="shared" si="25"/>
        <v>20464222.98999998</v>
      </c>
      <c r="M326" s="10">
        <f t="shared" si="26"/>
        <v>75.75235999224715</v>
      </c>
      <c r="N326" s="10">
        <f t="shared" si="27"/>
        <v>20406140.309999987</v>
      </c>
      <c r="O326" s="10">
        <f t="shared" si="28"/>
        <v>19132847.739999995</v>
      </c>
      <c r="P326" s="10">
        <f t="shared" si="29"/>
        <v>75.825747154021116</v>
      </c>
    </row>
    <row r="327" spans="1:16" x14ac:dyDescent="0.2">
      <c r="A327" s="8" t="s">
        <v>39</v>
      </c>
      <c r="B327" s="3" t="s">
        <v>40</v>
      </c>
      <c r="C327" s="4">
        <v>7859900</v>
      </c>
      <c r="D327" s="4">
        <v>25835511.129999999</v>
      </c>
      <c r="E327" s="10">
        <v>25261018.560000002</v>
      </c>
      <c r="F327" s="10">
        <v>15189440.659999998</v>
      </c>
      <c r="G327" s="10">
        <v>0</v>
      </c>
      <c r="H327" s="10">
        <v>15854901.979999999</v>
      </c>
      <c r="I327" s="10">
        <v>235710.58000000002</v>
      </c>
      <c r="J327" s="10">
        <v>171463.38</v>
      </c>
      <c r="K327" s="10">
        <f t="shared" si="24"/>
        <v>10071577.900000004</v>
      </c>
      <c r="L327" s="10">
        <f t="shared" si="25"/>
        <v>10646070.470000001</v>
      </c>
      <c r="M327" s="10">
        <f t="shared" si="26"/>
        <v>60.129961204541381</v>
      </c>
      <c r="N327" s="10">
        <f t="shared" si="27"/>
        <v>9980609.1500000004</v>
      </c>
      <c r="O327" s="10">
        <f t="shared" si="28"/>
        <v>9406116.5800000038</v>
      </c>
      <c r="P327" s="10">
        <f t="shared" si="29"/>
        <v>62.764302010789528</v>
      </c>
    </row>
    <row r="328" spans="1:16" ht="25.5" x14ac:dyDescent="0.2">
      <c r="A328" s="8" t="s">
        <v>41</v>
      </c>
      <c r="B328" s="12" t="s">
        <v>42</v>
      </c>
      <c r="C328" s="4">
        <v>2122200</v>
      </c>
      <c r="D328" s="4">
        <v>10067017.279999999</v>
      </c>
      <c r="E328" s="10">
        <v>9492524.709999999</v>
      </c>
      <c r="F328" s="10">
        <v>6527660.1999999993</v>
      </c>
      <c r="G328" s="10">
        <v>0</v>
      </c>
      <c r="H328" s="10">
        <v>7272565.4399999995</v>
      </c>
      <c r="I328" s="10">
        <v>156266.66</v>
      </c>
      <c r="J328" s="10">
        <v>171463.38</v>
      </c>
      <c r="K328" s="10">
        <f t="shared" si="24"/>
        <v>2964864.51</v>
      </c>
      <c r="L328" s="10">
        <f t="shared" si="25"/>
        <v>3539357.08</v>
      </c>
      <c r="M328" s="10">
        <f t="shared" si="26"/>
        <v>68.766322969097644</v>
      </c>
      <c r="N328" s="10">
        <f t="shared" si="27"/>
        <v>2794451.84</v>
      </c>
      <c r="O328" s="10">
        <f t="shared" si="28"/>
        <v>2219959.2699999996</v>
      </c>
      <c r="P328" s="10">
        <f t="shared" si="29"/>
        <v>76.613605570482633</v>
      </c>
    </row>
    <row r="329" spans="1:16" x14ac:dyDescent="0.2">
      <c r="A329" s="8" t="s">
        <v>112</v>
      </c>
      <c r="B329" s="3" t="s">
        <v>113</v>
      </c>
      <c r="C329" s="4">
        <v>749900</v>
      </c>
      <c r="D329" s="4">
        <v>957441</v>
      </c>
      <c r="E329" s="10">
        <v>957441</v>
      </c>
      <c r="F329" s="10">
        <v>927561.6</v>
      </c>
      <c r="G329" s="10">
        <v>0</v>
      </c>
      <c r="H329" s="10">
        <v>927147.98</v>
      </c>
      <c r="I329" s="10">
        <v>413.62</v>
      </c>
      <c r="J329" s="10">
        <v>0</v>
      </c>
      <c r="K329" s="10">
        <f t="shared" si="24"/>
        <v>29879.400000000023</v>
      </c>
      <c r="L329" s="10">
        <f t="shared" si="25"/>
        <v>29879.400000000023</v>
      </c>
      <c r="M329" s="10">
        <f t="shared" si="26"/>
        <v>96.879243734078642</v>
      </c>
      <c r="N329" s="10">
        <f t="shared" si="27"/>
        <v>30293.020000000019</v>
      </c>
      <c r="O329" s="10">
        <f t="shared" si="28"/>
        <v>30293.020000000019</v>
      </c>
      <c r="P329" s="10">
        <f t="shared" si="29"/>
        <v>96.83604316088406</v>
      </c>
    </row>
    <row r="330" spans="1:16" ht="25.5" x14ac:dyDescent="0.2">
      <c r="A330" s="8" t="s">
        <v>114</v>
      </c>
      <c r="B330" s="12" t="s">
        <v>115</v>
      </c>
      <c r="C330" s="4">
        <v>749900</v>
      </c>
      <c r="D330" s="4">
        <v>957441</v>
      </c>
      <c r="E330" s="10">
        <v>957441</v>
      </c>
      <c r="F330" s="10">
        <v>927561.6</v>
      </c>
      <c r="G330" s="10">
        <v>0</v>
      </c>
      <c r="H330" s="10">
        <v>927147.98</v>
      </c>
      <c r="I330" s="10">
        <v>413.62</v>
      </c>
      <c r="J330" s="10">
        <v>0</v>
      </c>
      <c r="K330" s="10">
        <f t="shared" ref="K330:K337" si="30">E330-F330</f>
        <v>29879.400000000023</v>
      </c>
      <c r="L330" s="10">
        <f t="shared" ref="L330:L337" si="31">D330-F330</f>
        <v>29879.400000000023</v>
      </c>
      <c r="M330" s="10">
        <f t="shared" ref="M330:M337" si="32">IF(E330=0,0,(F330/E330)*100)</f>
        <v>96.879243734078642</v>
      </c>
      <c r="N330" s="10">
        <f t="shared" ref="N330:N337" si="33">D330-H330</f>
        <v>30293.020000000019</v>
      </c>
      <c r="O330" s="10">
        <f t="shared" ref="O330:O337" si="34">E330-H330</f>
        <v>30293.020000000019</v>
      </c>
      <c r="P330" s="10">
        <f t="shared" ref="P330:P337" si="35">IF(E330=0,0,(H330/E330)*100)</f>
        <v>96.83604316088406</v>
      </c>
    </row>
    <row r="331" spans="1:16" x14ac:dyDescent="0.2">
      <c r="A331" s="8" t="s">
        <v>43</v>
      </c>
      <c r="B331" s="3" t="s">
        <v>44</v>
      </c>
      <c r="C331" s="4">
        <v>1992900</v>
      </c>
      <c r="D331" s="4">
        <v>6298631</v>
      </c>
      <c r="E331" s="10">
        <v>6298631</v>
      </c>
      <c r="F331" s="10">
        <v>5618690.8599999994</v>
      </c>
      <c r="G331" s="10">
        <v>0</v>
      </c>
      <c r="H331" s="10">
        <v>5554010.8799999999</v>
      </c>
      <c r="I331" s="10">
        <v>64679.979999999996</v>
      </c>
      <c r="J331" s="10">
        <v>0</v>
      </c>
      <c r="K331" s="10">
        <f t="shared" si="30"/>
        <v>679940.1400000006</v>
      </c>
      <c r="L331" s="10">
        <f t="shared" si="31"/>
        <v>679940.1400000006</v>
      </c>
      <c r="M331" s="10">
        <f t="shared" si="32"/>
        <v>89.204953584358236</v>
      </c>
      <c r="N331" s="10">
        <f t="shared" si="33"/>
        <v>744620.12000000011</v>
      </c>
      <c r="O331" s="10">
        <f t="shared" si="34"/>
        <v>744620.12000000011</v>
      </c>
      <c r="P331" s="10">
        <f t="shared" si="35"/>
        <v>88.178064090434887</v>
      </c>
    </row>
    <row r="332" spans="1:16" x14ac:dyDescent="0.2">
      <c r="A332" s="8" t="s">
        <v>45</v>
      </c>
      <c r="B332" s="3" t="s">
        <v>46</v>
      </c>
      <c r="C332" s="4">
        <v>1992900</v>
      </c>
      <c r="D332" s="4">
        <v>6298631</v>
      </c>
      <c r="E332" s="10">
        <v>6298631</v>
      </c>
      <c r="F332" s="10">
        <v>5618690.8599999994</v>
      </c>
      <c r="G332" s="10">
        <v>0</v>
      </c>
      <c r="H332" s="10">
        <v>5554010.8799999999</v>
      </c>
      <c r="I332" s="10">
        <v>64679.979999999996</v>
      </c>
      <c r="J332" s="10">
        <v>0</v>
      </c>
      <c r="K332" s="10">
        <f t="shared" si="30"/>
        <v>679940.1400000006</v>
      </c>
      <c r="L332" s="10">
        <f t="shared" si="31"/>
        <v>679940.1400000006</v>
      </c>
      <c r="M332" s="10">
        <f t="shared" si="32"/>
        <v>89.204953584358236</v>
      </c>
      <c r="N332" s="10">
        <f t="shared" si="33"/>
        <v>744620.12000000011</v>
      </c>
      <c r="O332" s="10">
        <f t="shared" si="34"/>
        <v>744620.12000000011</v>
      </c>
      <c r="P332" s="10">
        <f t="shared" si="35"/>
        <v>88.178064090434887</v>
      </c>
    </row>
    <row r="333" spans="1:16" x14ac:dyDescent="0.2">
      <c r="A333" s="8" t="s">
        <v>47</v>
      </c>
      <c r="B333" s="3" t="s">
        <v>48</v>
      </c>
      <c r="C333" s="4">
        <v>2994900</v>
      </c>
      <c r="D333" s="4">
        <v>8512421.8499999996</v>
      </c>
      <c r="E333" s="10">
        <v>8512421.8499999996</v>
      </c>
      <c r="F333" s="10">
        <v>2115528</v>
      </c>
      <c r="G333" s="10">
        <v>0</v>
      </c>
      <c r="H333" s="10">
        <v>2101177.6799999997</v>
      </c>
      <c r="I333" s="10">
        <v>14350.32</v>
      </c>
      <c r="J333" s="10">
        <v>0</v>
      </c>
      <c r="K333" s="10">
        <f t="shared" si="30"/>
        <v>6396893.8499999996</v>
      </c>
      <c r="L333" s="10">
        <f t="shared" si="31"/>
        <v>6396893.8499999996</v>
      </c>
      <c r="M333" s="10">
        <f t="shared" si="32"/>
        <v>24.852245780089014</v>
      </c>
      <c r="N333" s="10">
        <f t="shared" si="33"/>
        <v>6411244.1699999999</v>
      </c>
      <c r="O333" s="10">
        <f t="shared" si="34"/>
        <v>6411244.1699999999</v>
      </c>
      <c r="P333" s="10">
        <f t="shared" si="35"/>
        <v>24.68366484915218</v>
      </c>
    </row>
    <row r="334" spans="1:16" x14ac:dyDescent="0.2">
      <c r="A334" s="8" t="s">
        <v>49</v>
      </c>
      <c r="B334" s="3" t="s">
        <v>50</v>
      </c>
      <c r="C334" s="4">
        <v>2994900</v>
      </c>
      <c r="D334" s="4">
        <v>8512421.8499999996</v>
      </c>
      <c r="E334" s="10">
        <v>8512421.8499999996</v>
      </c>
      <c r="F334" s="10">
        <v>2115528</v>
      </c>
      <c r="G334" s="10">
        <v>0</v>
      </c>
      <c r="H334" s="10">
        <v>2101177.6799999997</v>
      </c>
      <c r="I334" s="10">
        <v>14350.32</v>
      </c>
      <c r="J334" s="10">
        <v>0</v>
      </c>
      <c r="K334" s="10">
        <f t="shared" si="30"/>
        <v>6396893.8499999996</v>
      </c>
      <c r="L334" s="10">
        <f t="shared" si="31"/>
        <v>6396893.8499999996</v>
      </c>
      <c r="M334" s="10">
        <f t="shared" si="32"/>
        <v>24.852245780089014</v>
      </c>
      <c r="N334" s="10">
        <f t="shared" si="33"/>
        <v>6411244.1699999999</v>
      </c>
      <c r="O334" s="10">
        <f t="shared" si="34"/>
        <v>6411244.1699999999</v>
      </c>
      <c r="P334" s="10">
        <f t="shared" si="35"/>
        <v>24.68366484915218</v>
      </c>
    </row>
    <row r="335" spans="1:16" x14ac:dyDescent="0.2">
      <c r="A335" s="8" t="s">
        <v>51</v>
      </c>
      <c r="B335" s="3" t="s">
        <v>52</v>
      </c>
      <c r="C335" s="4">
        <v>35268200</v>
      </c>
      <c r="D335" s="4">
        <v>54583341.229999997</v>
      </c>
      <c r="E335" s="10">
        <v>53884541.229999997</v>
      </c>
      <c r="F335" s="10">
        <v>44765188.710000001</v>
      </c>
      <c r="G335" s="10">
        <v>0</v>
      </c>
      <c r="H335" s="10">
        <v>44157810.07</v>
      </c>
      <c r="I335" s="10">
        <v>607378.64000000013</v>
      </c>
      <c r="J335" s="10">
        <v>20501</v>
      </c>
      <c r="K335" s="10">
        <f t="shared" si="30"/>
        <v>9119352.5199999958</v>
      </c>
      <c r="L335" s="10">
        <f t="shared" si="31"/>
        <v>9818152.5199999958</v>
      </c>
      <c r="M335" s="10">
        <f t="shared" si="32"/>
        <v>83.076124781177811</v>
      </c>
      <c r="N335" s="10">
        <f t="shared" si="33"/>
        <v>10425531.159999996</v>
      </c>
      <c r="O335" s="10">
        <f t="shared" si="34"/>
        <v>9726731.1599999964</v>
      </c>
      <c r="P335" s="10">
        <f t="shared" si="35"/>
        <v>81.948939458382767</v>
      </c>
    </row>
    <row r="336" spans="1:16" ht="25.5" x14ac:dyDescent="0.2">
      <c r="A336" s="8" t="s">
        <v>53</v>
      </c>
      <c r="B336" s="12" t="s">
        <v>54</v>
      </c>
      <c r="C336" s="4">
        <v>17795600</v>
      </c>
      <c r="D336" s="4">
        <v>44051255.079999998</v>
      </c>
      <c r="E336" s="10">
        <v>43352455.079999998</v>
      </c>
      <c r="F336" s="10">
        <v>35256201.560000002</v>
      </c>
      <c r="G336" s="10">
        <v>0</v>
      </c>
      <c r="H336" s="10">
        <v>34648822.920000002</v>
      </c>
      <c r="I336" s="10">
        <v>607378.64000000013</v>
      </c>
      <c r="J336" s="10">
        <v>20501</v>
      </c>
      <c r="K336" s="10">
        <f t="shared" si="30"/>
        <v>8096253.5199999958</v>
      </c>
      <c r="L336" s="10">
        <f t="shared" si="31"/>
        <v>8795053.5199999958</v>
      </c>
      <c r="M336" s="10">
        <f t="shared" si="32"/>
        <v>81.324578953926235</v>
      </c>
      <c r="N336" s="10">
        <f t="shared" si="33"/>
        <v>9402432.1599999964</v>
      </c>
      <c r="O336" s="10">
        <f t="shared" si="34"/>
        <v>8703632.1599999964</v>
      </c>
      <c r="P336" s="10">
        <f t="shared" si="35"/>
        <v>79.923554170256708</v>
      </c>
    </row>
    <row r="337" spans="1:16" ht="25.5" x14ac:dyDescent="0.2">
      <c r="A337" s="8" t="s">
        <v>55</v>
      </c>
      <c r="B337" s="12" t="s">
        <v>56</v>
      </c>
      <c r="C337" s="4">
        <v>17472600</v>
      </c>
      <c r="D337" s="4">
        <v>10532086.15</v>
      </c>
      <c r="E337" s="10">
        <v>10532086.15</v>
      </c>
      <c r="F337" s="10">
        <v>9508987.1500000004</v>
      </c>
      <c r="G337" s="10">
        <v>0</v>
      </c>
      <c r="H337" s="10">
        <v>9508987.1500000004</v>
      </c>
      <c r="I337" s="10">
        <v>0</v>
      </c>
      <c r="J337" s="10">
        <v>0</v>
      </c>
      <c r="K337" s="10">
        <f t="shared" si="30"/>
        <v>1023099</v>
      </c>
      <c r="L337" s="10">
        <f t="shared" si="31"/>
        <v>1023099</v>
      </c>
      <c r="M337" s="10">
        <f t="shared" si="32"/>
        <v>90.285884625051224</v>
      </c>
      <c r="N337" s="10">
        <f t="shared" si="33"/>
        <v>1023099</v>
      </c>
      <c r="O337" s="10">
        <f t="shared" si="34"/>
        <v>1023099</v>
      </c>
      <c r="P337" s="10">
        <f t="shared" si="35"/>
        <v>90.285884625051224</v>
      </c>
    </row>
    <row r="338" spans="1:16" x14ac:dyDescent="0.2"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</row>
    <row r="340" spans="1:16" x14ac:dyDescent="0.2">
      <c r="B340" s="22" t="s">
        <v>158</v>
      </c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</row>
  </sheetData>
  <mergeCells count="5">
    <mergeCell ref="B3:M3"/>
    <mergeCell ref="A5:L5"/>
    <mergeCell ref="J1:P1"/>
    <mergeCell ref="B340:P340"/>
    <mergeCell ref="B4:J4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cp:lastPrinted>2019-11-18T12:56:07Z</cp:lastPrinted>
  <dcterms:created xsi:type="dcterms:W3CDTF">2019-10-09T08:26:06Z</dcterms:created>
  <dcterms:modified xsi:type="dcterms:W3CDTF">2019-11-26T08:09:46Z</dcterms:modified>
</cp:coreProperties>
</file>